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ROJEKTY\20082 EPC Středočeský kraj\03 ANALÝZA BUDOV\01 ANALÝZA BUDOV\Budovy - Pučelík\21 SOŠ a VOŠ Březnice\02 Podklady\"/>
    </mc:Choice>
  </mc:AlternateContent>
  <bookViews>
    <workbookView minimized="1" xWindow="0" yWindow="0" windowWidth="23040" windowHeight="9192"/>
  </bookViews>
  <sheets>
    <sheet name="ele 2016-2018" sheetId="5" r:id="rId1"/>
    <sheet name="plyn 2016-2020" sheetId="6" r:id="rId2"/>
  </sheets>
  <calcPr calcId="162913"/>
</workbook>
</file>

<file path=xl/calcChain.xml><?xml version="1.0" encoding="utf-8"?>
<calcChain xmlns="http://schemas.openxmlformats.org/spreadsheetml/2006/main">
  <c r="S85" i="5" l="1"/>
  <c r="J78" i="6" l="1"/>
  <c r="G78" i="6"/>
  <c r="D78" i="6"/>
  <c r="K77" i="6"/>
  <c r="K76" i="6"/>
  <c r="K75" i="6"/>
  <c r="K74" i="6"/>
  <c r="K73" i="6"/>
  <c r="K72" i="6"/>
  <c r="K71" i="6"/>
  <c r="K70" i="6"/>
  <c r="K69" i="6"/>
  <c r="K68" i="6"/>
  <c r="K67" i="6"/>
  <c r="K66" i="6"/>
  <c r="J63" i="6"/>
  <c r="G63" i="6"/>
  <c r="D63" i="6"/>
  <c r="K62" i="6"/>
  <c r="K61" i="6"/>
  <c r="K60" i="6"/>
  <c r="K59" i="6"/>
  <c r="K58" i="6"/>
  <c r="K57" i="6"/>
  <c r="K56" i="6"/>
  <c r="K55" i="6"/>
  <c r="K54" i="6"/>
  <c r="K53" i="6"/>
  <c r="K52" i="6"/>
  <c r="K51" i="6"/>
  <c r="S88" i="5"/>
  <c r="P88" i="5"/>
  <c r="J88" i="5"/>
  <c r="G88" i="5"/>
  <c r="D88" i="5"/>
  <c r="S87" i="5"/>
  <c r="P87" i="5"/>
  <c r="J87" i="5"/>
  <c r="G87" i="5"/>
  <c r="D87" i="5"/>
  <c r="S86" i="5"/>
  <c r="P86" i="5"/>
  <c r="J86" i="5"/>
  <c r="G86" i="5"/>
  <c r="D86" i="5"/>
  <c r="P85" i="5"/>
  <c r="J85" i="5"/>
  <c r="G85" i="5"/>
  <c r="D85" i="5"/>
  <c r="S84" i="5"/>
  <c r="P84" i="5"/>
  <c r="J84" i="5"/>
  <c r="G84" i="5"/>
  <c r="D84" i="5"/>
  <c r="S83" i="5"/>
  <c r="P83" i="5"/>
  <c r="J83" i="5"/>
  <c r="G83" i="5"/>
  <c r="D83" i="5"/>
  <c r="S82" i="5"/>
  <c r="P82" i="5"/>
  <c r="J82" i="5"/>
  <c r="G82" i="5"/>
  <c r="D82" i="5"/>
  <c r="S81" i="5"/>
  <c r="P81" i="5"/>
  <c r="J81" i="5"/>
  <c r="G81" i="5"/>
  <c r="D81" i="5"/>
  <c r="S80" i="5"/>
  <c r="J80" i="5"/>
  <c r="G80" i="5"/>
  <c r="D80" i="5"/>
  <c r="S79" i="5"/>
  <c r="P79" i="5"/>
  <c r="J79" i="5"/>
  <c r="G79" i="5"/>
  <c r="D79" i="5"/>
  <c r="S78" i="5"/>
  <c r="P78" i="5"/>
  <c r="J78" i="5"/>
  <c r="G78" i="5"/>
  <c r="D78" i="5"/>
  <c r="S77" i="5"/>
  <c r="P77" i="5"/>
  <c r="J77" i="5"/>
  <c r="G77" i="5"/>
  <c r="D77" i="5"/>
  <c r="S71" i="5"/>
  <c r="P71" i="5"/>
  <c r="J71" i="5"/>
  <c r="G71" i="5"/>
  <c r="D71" i="5"/>
  <c r="S70" i="5"/>
  <c r="P70" i="5"/>
  <c r="J70" i="5"/>
  <c r="G70" i="5"/>
  <c r="D70" i="5"/>
  <c r="S69" i="5"/>
  <c r="P69" i="5"/>
  <c r="J69" i="5"/>
  <c r="G69" i="5"/>
  <c r="D69" i="5"/>
  <c r="S68" i="5"/>
  <c r="P68" i="5"/>
  <c r="J68" i="5"/>
  <c r="G68" i="5"/>
  <c r="D68" i="5"/>
  <c r="S67" i="5"/>
  <c r="P67" i="5"/>
  <c r="J67" i="5"/>
  <c r="G67" i="5"/>
  <c r="D67" i="5"/>
  <c r="S66" i="5"/>
  <c r="P66" i="5"/>
  <c r="J66" i="5"/>
  <c r="G66" i="5"/>
  <c r="D66" i="5"/>
  <c r="S65" i="5"/>
  <c r="P65" i="5"/>
  <c r="J65" i="5"/>
  <c r="G65" i="5"/>
  <c r="D65" i="5"/>
  <c r="S64" i="5"/>
  <c r="P64" i="5"/>
  <c r="J64" i="5"/>
  <c r="G64" i="5"/>
  <c r="D64" i="5"/>
  <c r="S63" i="5"/>
  <c r="P63" i="5"/>
  <c r="J63" i="5"/>
  <c r="G63" i="5"/>
  <c r="D63" i="5"/>
  <c r="S62" i="5"/>
  <c r="P62" i="5"/>
  <c r="J62" i="5"/>
  <c r="G62" i="5"/>
  <c r="D62" i="5"/>
  <c r="S61" i="5"/>
  <c r="P61" i="5"/>
  <c r="J61" i="5"/>
  <c r="G61" i="5"/>
  <c r="D61" i="5"/>
  <c r="S60" i="5"/>
  <c r="P60" i="5"/>
  <c r="J60" i="5"/>
  <c r="G60" i="5"/>
  <c r="D60" i="5"/>
  <c r="J47" i="6"/>
  <c r="J32" i="6"/>
  <c r="J17" i="6"/>
  <c r="G17" i="6"/>
  <c r="G32" i="6"/>
  <c r="G47" i="6"/>
  <c r="D47" i="6"/>
  <c r="D32" i="6"/>
  <c r="D17" i="6"/>
  <c r="K36" i="6"/>
  <c r="K37" i="6"/>
  <c r="K38" i="6"/>
  <c r="K39" i="6"/>
  <c r="K40" i="6"/>
  <c r="K41" i="6"/>
  <c r="K42" i="6"/>
  <c r="K43" i="6"/>
  <c r="K44" i="6"/>
  <c r="K45" i="6"/>
  <c r="K46" i="6"/>
  <c r="K35" i="6"/>
  <c r="K21" i="6"/>
  <c r="K22" i="6"/>
  <c r="K23" i="6"/>
  <c r="K24" i="6"/>
  <c r="K25" i="6"/>
  <c r="K26" i="6"/>
  <c r="K27" i="6"/>
  <c r="K28" i="6"/>
  <c r="K29" i="6"/>
  <c r="K30" i="6"/>
  <c r="K31" i="6"/>
  <c r="K20" i="6"/>
  <c r="K6" i="6"/>
  <c r="K7" i="6"/>
  <c r="K8" i="6"/>
  <c r="K9" i="6"/>
  <c r="K10" i="6"/>
  <c r="K11" i="6"/>
  <c r="K12" i="6"/>
  <c r="K13" i="6"/>
  <c r="K14" i="6"/>
  <c r="K15" i="6"/>
  <c r="K16" i="6"/>
  <c r="K5" i="6"/>
  <c r="P44" i="5"/>
  <c r="P45" i="5"/>
  <c r="P46" i="5"/>
  <c r="P47" i="5"/>
  <c r="P48" i="5"/>
  <c r="P49" i="5"/>
  <c r="P50" i="5"/>
  <c r="O43" i="5"/>
  <c r="P43" i="5" s="1"/>
  <c r="O42" i="5"/>
  <c r="P42" i="5" s="1"/>
  <c r="O41" i="5"/>
  <c r="P51" i="5"/>
  <c r="P52" i="5"/>
  <c r="F42" i="5"/>
  <c r="F43" i="5"/>
  <c r="F44" i="5"/>
  <c r="F45" i="5"/>
  <c r="F46" i="5"/>
  <c r="F47" i="5"/>
  <c r="F49" i="5"/>
  <c r="F50" i="5"/>
  <c r="F25" i="5"/>
  <c r="K78" i="6" l="1"/>
  <c r="K63" i="6"/>
  <c r="K17" i="6"/>
  <c r="K32" i="6"/>
  <c r="K47" i="6"/>
  <c r="S52" i="5"/>
  <c r="J52" i="5"/>
  <c r="G52" i="5"/>
  <c r="D52" i="5"/>
  <c r="R51" i="5"/>
  <c r="S51" i="5" s="1"/>
  <c r="I51" i="5"/>
  <c r="J51" i="5" s="1"/>
  <c r="F51" i="5"/>
  <c r="G51" i="5" s="1"/>
  <c r="C51" i="5"/>
  <c r="D51" i="5" s="1"/>
  <c r="R50" i="5"/>
  <c r="S50" i="5" s="1"/>
  <c r="I50" i="5"/>
  <c r="J50" i="5" s="1"/>
  <c r="G50" i="5"/>
  <c r="C50" i="5"/>
  <c r="D50" i="5" s="1"/>
  <c r="R49" i="5"/>
  <c r="S49" i="5" s="1"/>
  <c r="I49" i="5"/>
  <c r="J49" i="5" s="1"/>
  <c r="G49" i="5"/>
  <c r="C49" i="5"/>
  <c r="D49" i="5" s="1"/>
  <c r="R48" i="5"/>
  <c r="S48" i="5" s="1"/>
  <c r="I48" i="5"/>
  <c r="J48" i="5" s="1"/>
  <c r="G48" i="5"/>
  <c r="C48" i="5"/>
  <c r="D48" i="5" s="1"/>
  <c r="R47" i="5"/>
  <c r="S47" i="5" s="1"/>
  <c r="I47" i="5"/>
  <c r="J47" i="5" s="1"/>
  <c r="G47" i="5"/>
  <c r="C47" i="5"/>
  <c r="D47" i="5" s="1"/>
  <c r="R46" i="5"/>
  <c r="S46" i="5" s="1"/>
  <c r="I46" i="5"/>
  <c r="J46" i="5" s="1"/>
  <c r="G46" i="5"/>
  <c r="C46" i="5"/>
  <c r="D46" i="5" s="1"/>
  <c r="R45" i="5"/>
  <c r="S45" i="5" s="1"/>
  <c r="I45" i="5"/>
  <c r="J45" i="5" s="1"/>
  <c r="G45" i="5"/>
  <c r="C45" i="5"/>
  <c r="D45" i="5" s="1"/>
  <c r="R44" i="5"/>
  <c r="S44" i="5" s="1"/>
  <c r="I44" i="5"/>
  <c r="J44" i="5" s="1"/>
  <c r="G44" i="5"/>
  <c r="C44" i="5"/>
  <c r="D44" i="5" s="1"/>
  <c r="R43" i="5"/>
  <c r="S43" i="5" s="1"/>
  <c r="I43" i="5"/>
  <c r="J43" i="5" s="1"/>
  <c r="G43" i="5"/>
  <c r="C43" i="5"/>
  <c r="D43" i="5" s="1"/>
  <c r="R42" i="5"/>
  <c r="S42" i="5" s="1"/>
  <c r="I42" i="5"/>
  <c r="J42" i="5" s="1"/>
  <c r="G42" i="5"/>
  <c r="C42" i="5"/>
  <c r="D42" i="5" s="1"/>
  <c r="S41" i="5"/>
  <c r="R41" i="5"/>
  <c r="P41" i="5"/>
  <c r="I41" i="5"/>
  <c r="J41" i="5" s="1"/>
  <c r="G41" i="5"/>
  <c r="C41" i="5"/>
  <c r="D41" i="5" s="1"/>
  <c r="C27" i="5"/>
  <c r="D27" i="5" s="1"/>
  <c r="S35" i="5"/>
  <c r="P35" i="5"/>
  <c r="J35" i="5"/>
  <c r="G35" i="5"/>
  <c r="D35" i="5"/>
  <c r="S34" i="5"/>
  <c r="P34" i="5"/>
  <c r="I34" i="5"/>
  <c r="J34" i="5" s="1"/>
  <c r="G34" i="5"/>
  <c r="F34" i="5"/>
  <c r="C34" i="5"/>
  <c r="D34" i="5" s="1"/>
  <c r="S33" i="5"/>
  <c r="P33" i="5"/>
  <c r="I33" i="5"/>
  <c r="J33" i="5" s="1"/>
  <c r="F33" i="5"/>
  <c r="G33" i="5" s="1"/>
  <c r="C33" i="5"/>
  <c r="D33" i="5" s="1"/>
  <c r="R32" i="5"/>
  <c r="S32" i="5" s="1"/>
  <c r="O32" i="5"/>
  <c r="P32" i="5" s="1"/>
  <c r="I32" i="5"/>
  <c r="J32" i="5" s="1"/>
  <c r="F32" i="5"/>
  <c r="G32" i="5" s="1"/>
  <c r="C32" i="5"/>
  <c r="D32" i="5" s="1"/>
  <c r="R31" i="5"/>
  <c r="S31" i="5" s="1"/>
  <c r="O31" i="5"/>
  <c r="P31" i="5" s="1"/>
  <c r="I31" i="5"/>
  <c r="J31" i="5" s="1"/>
  <c r="F31" i="5"/>
  <c r="G31" i="5" s="1"/>
  <c r="C31" i="5"/>
  <c r="D31" i="5" s="1"/>
  <c r="R30" i="5"/>
  <c r="S30" i="5" s="1"/>
  <c r="O30" i="5"/>
  <c r="P30" i="5" s="1"/>
  <c r="I30" i="5"/>
  <c r="J30" i="5" s="1"/>
  <c r="F30" i="5"/>
  <c r="G30" i="5" s="1"/>
  <c r="D30" i="5"/>
  <c r="C30" i="5"/>
  <c r="R29" i="5"/>
  <c r="S29" i="5" s="1"/>
  <c r="O29" i="5"/>
  <c r="P29" i="5" s="1"/>
  <c r="I29" i="5"/>
  <c r="J29" i="5" s="1"/>
  <c r="F29" i="5"/>
  <c r="G29" i="5" s="1"/>
  <c r="C29" i="5"/>
  <c r="D29" i="5" s="1"/>
  <c r="R28" i="5"/>
  <c r="S28" i="5" s="1"/>
  <c r="O28" i="5"/>
  <c r="P28" i="5" s="1"/>
  <c r="I28" i="5"/>
  <c r="J28" i="5" s="1"/>
  <c r="F28" i="5"/>
  <c r="G28" i="5" s="1"/>
  <c r="C28" i="5"/>
  <c r="D28" i="5" s="1"/>
  <c r="R27" i="5"/>
  <c r="S27" i="5" s="1"/>
  <c r="O27" i="5"/>
  <c r="P27" i="5" s="1"/>
  <c r="I27" i="5"/>
  <c r="J27" i="5" s="1"/>
  <c r="F27" i="5"/>
  <c r="G27" i="5" s="1"/>
  <c r="R26" i="5"/>
  <c r="S26" i="5" s="1"/>
  <c r="O26" i="5"/>
  <c r="P26" i="5" s="1"/>
  <c r="I26" i="5"/>
  <c r="J26" i="5" s="1"/>
  <c r="F26" i="5"/>
  <c r="G26" i="5" s="1"/>
  <c r="C26" i="5"/>
  <c r="D26" i="5" s="1"/>
  <c r="R25" i="5"/>
  <c r="S25" i="5" s="1"/>
  <c r="O25" i="5"/>
  <c r="P25" i="5" s="1"/>
  <c r="I25" i="5"/>
  <c r="J25" i="5" s="1"/>
  <c r="G25" i="5"/>
  <c r="D25" i="5"/>
  <c r="R24" i="5"/>
  <c r="S24" i="5" s="1"/>
  <c r="P24" i="5"/>
  <c r="I24" i="5"/>
  <c r="J24" i="5" s="1"/>
  <c r="G24" i="5"/>
  <c r="D24" i="5"/>
  <c r="S19" i="5"/>
  <c r="P19" i="5"/>
  <c r="J19" i="5"/>
  <c r="G19" i="5"/>
  <c r="F9" i="5"/>
  <c r="G9" i="5" s="1"/>
  <c r="F10" i="5"/>
  <c r="G10" i="5" s="1"/>
  <c r="F11" i="5"/>
  <c r="G11" i="5" s="1"/>
  <c r="F12" i="5"/>
  <c r="G12" i="5" s="1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 s="1"/>
  <c r="F8" i="5"/>
  <c r="G8" i="5" s="1"/>
  <c r="D11" i="5"/>
  <c r="D19" i="5"/>
  <c r="R9" i="5"/>
  <c r="S9" i="5" s="1"/>
  <c r="R10" i="5"/>
  <c r="S10" i="5" s="1"/>
  <c r="R11" i="5"/>
  <c r="S11" i="5" s="1"/>
  <c r="R12" i="5"/>
  <c r="S12" i="5" s="1"/>
  <c r="R13" i="5"/>
  <c r="S13" i="5" s="1"/>
  <c r="R14" i="5"/>
  <c r="S14" i="5" s="1"/>
  <c r="R15" i="5"/>
  <c r="S15" i="5" s="1"/>
  <c r="R16" i="5"/>
  <c r="S16" i="5" s="1"/>
  <c r="R17" i="5"/>
  <c r="S17" i="5" s="1"/>
  <c r="R18" i="5"/>
  <c r="S18" i="5" s="1"/>
  <c r="R8" i="5"/>
  <c r="S8" i="5" s="1"/>
  <c r="O9" i="5"/>
  <c r="P9" i="5" s="1"/>
  <c r="O10" i="5"/>
  <c r="P10" i="5" s="1"/>
  <c r="O11" i="5"/>
  <c r="P11" i="5" s="1"/>
  <c r="O12" i="5"/>
  <c r="P12" i="5" s="1"/>
  <c r="O13" i="5"/>
  <c r="P13" i="5" s="1"/>
  <c r="O14" i="5"/>
  <c r="P14" i="5" s="1"/>
  <c r="O15" i="5"/>
  <c r="P15" i="5" s="1"/>
  <c r="O16" i="5"/>
  <c r="P16" i="5" s="1"/>
  <c r="O17" i="5"/>
  <c r="P17" i="5" s="1"/>
  <c r="O18" i="5"/>
  <c r="P18" i="5" s="1"/>
  <c r="O8" i="5"/>
  <c r="P8" i="5" s="1"/>
  <c r="I9" i="5"/>
  <c r="J9" i="5" s="1"/>
  <c r="I10" i="5"/>
  <c r="J10" i="5" s="1"/>
  <c r="I11" i="5"/>
  <c r="J11" i="5" s="1"/>
  <c r="I12" i="5"/>
  <c r="J12" i="5" s="1"/>
  <c r="I13" i="5"/>
  <c r="J13" i="5" s="1"/>
  <c r="I14" i="5"/>
  <c r="J14" i="5" s="1"/>
  <c r="I15" i="5"/>
  <c r="J15" i="5" s="1"/>
  <c r="I16" i="5"/>
  <c r="J16" i="5" s="1"/>
  <c r="I17" i="5"/>
  <c r="J17" i="5" s="1"/>
  <c r="I18" i="5"/>
  <c r="J18" i="5" s="1"/>
  <c r="I8" i="5"/>
  <c r="J8" i="5" s="1"/>
  <c r="C10" i="5"/>
  <c r="D10" i="5" s="1"/>
  <c r="C9" i="5"/>
  <c r="D9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8" i="5"/>
  <c r="D8" i="5" s="1"/>
</calcChain>
</file>

<file path=xl/sharedStrings.xml><?xml version="1.0" encoding="utf-8"?>
<sst xmlns="http://schemas.openxmlformats.org/spreadsheetml/2006/main" count="345" uniqueCount="33">
  <si>
    <t>rok 2016</t>
  </si>
  <si>
    <t>leden</t>
  </si>
  <si>
    <t>únor</t>
  </si>
  <si>
    <t>březen</t>
  </si>
  <si>
    <t>duben</t>
  </si>
  <si>
    <t xml:space="preserve">květen </t>
  </si>
  <si>
    <t>červen</t>
  </si>
  <si>
    <t>červenec</t>
  </si>
  <si>
    <t xml:space="preserve">srpen </t>
  </si>
  <si>
    <t>září</t>
  </si>
  <si>
    <t>říjen</t>
  </si>
  <si>
    <t>listopad</t>
  </si>
  <si>
    <t>prosinec</t>
  </si>
  <si>
    <t>PS</t>
  </si>
  <si>
    <t>Vysoký tarif</t>
  </si>
  <si>
    <t>Nízký tarif</t>
  </si>
  <si>
    <t>KS</t>
  </si>
  <si>
    <t>spotřeba</t>
  </si>
  <si>
    <t>budova školy        859182400601682488</t>
  </si>
  <si>
    <t>budova školní jídelny        859182400601307107</t>
  </si>
  <si>
    <t>budova domov mládeže       859182400601682495</t>
  </si>
  <si>
    <t>rok 2017</t>
  </si>
  <si>
    <t>rok 2018</t>
  </si>
  <si>
    <t xml:space="preserve">budova školy       </t>
  </si>
  <si>
    <t xml:space="preserve">budova školní jídelny        </t>
  </si>
  <si>
    <t>budova DM</t>
  </si>
  <si>
    <t>spotřeba m3</t>
  </si>
  <si>
    <t>celkem m3</t>
  </si>
  <si>
    <t>Spotřeba ele. energie dle odběrných míst</t>
  </si>
  <si>
    <t>rok 2016 - 2017 - 2018</t>
  </si>
  <si>
    <t>rok 2019</t>
  </si>
  <si>
    <t>rok 2020</t>
  </si>
  <si>
    <t>Spotřeba plynu 2016 - 2017 -2018 - 2019 - 2020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</si>
</sst>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 applyAlignment="1"/>
    <xf numFmtId="0" fontId="1" fillId="0" borderId="0" xfId="0" applyFont="1" applyBorder="1"/>
    <xf numFmtId="0" fontId="1" fillId="0" borderId="1" xfId="0" applyFont="1" applyFill="1" applyBorder="1"/>
    <xf numFmtId="0" fontId="1" fillId="0" borderId="0" xfId="0" applyFont="1" applyFill="1"/>
    <xf numFmtId="0" fontId="1" fillId="0" borderId="4" xfId="0" applyFont="1" applyBorder="1"/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7" xfId="0" applyFont="1" applyBorder="1"/>
    <xf numFmtId="0" fontId="1" fillId="0" borderId="0" xfId="0" applyFont="1" applyFill="1" applyBorder="1"/>
    <xf numFmtId="0" fontId="1" fillId="0" borderId="2" xfId="0" applyFont="1" applyFill="1" applyBorder="1"/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0" xfId="0" applyFont="1" applyBorder="1"/>
    <xf numFmtId="0" fontId="1" fillId="0" borderId="21" xfId="0" applyFont="1" applyBorder="1"/>
    <xf numFmtId="0" fontId="2" fillId="0" borderId="0" xfId="0" applyFont="1"/>
    <xf numFmtId="0" fontId="2" fillId="0" borderId="0" xfId="0" applyFont="1" applyFill="1" applyBorder="1"/>
    <xf numFmtId="0" fontId="2" fillId="0" borderId="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7" xfId="0" applyFont="1" applyFill="1" applyBorder="1"/>
    <xf numFmtId="0" fontId="1" fillId="0" borderId="4" xfId="0" applyFont="1" applyFill="1" applyBorder="1"/>
    <xf numFmtId="0" fontId="2" fillId="0" borderId="0" xfId="0" applyFont="1" applyFill="1"/>
    <xf numFmtId="0" fontId="1" fillId="0" borderId="6" xfId="0" applyFont="1" applyFill="1" applyBorder="1" applyAlignment="1">
      <alignment horizontal="center"/>
    </xf>
    <xf numFmtId="0" fontId="3" fillId="0" borderId="0" xfId="0" applyFont="1" applyFill="1"/>
    <xf numFmtId="0" fontId="4" fillId="0" borderId="1" xfId="0" applyFont="1" applyFill="1" applyBorder="1"/>
    <xf numFmtId="0" fontId="4" fillId="0" borderId="18" xfId="0" applyFont="1" applyFill="1" applyBorder="1"/>
    <xf numFmtId="0" fontId="4" fillId="0" borderId="16" xfId="0" applyFont="1" applyFill="1" applyBorder="1"/>
    <xf numFmtId="0" fontId="4" fillId="0" borderId="18" xfId="0" applyFont="1" applyBorder="1"/>
    <xf numFmtId="0" fontId="4" fillId="0" borderId="19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/>
    <xf numFmtId="0" fontId="1" fillId="0" borderId="12" xfId="0" applyFont="1" applyFill="1" applyBorder="1" applyAlignment="1"/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/>
    <xf numFmtId="0" fontId="1" fillId="0" borderId="10" xfId="0" applyFont="1" applyFill="1" applyBorder="1" applyAlignment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1" xfId="0" applyFont="1" applyFill="1" applyBorder="1" applyAlignment="1">
      <alignment horizontal="center"/>
    </xf>
    <xf numFmtId="0" fontId="1" fillId="0" borderId="6" xfId="0" applyFont="1" applyFill="1" applyBorder="1" applyAlignment="1"/>
    <xf numFmtId="0" fontId="2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/>
    <xf numFmtId="0" fontId="0" fillId="0" borderId="10" xfId="0" applyBorder="1" applyAlignment="1"/>
    <xf numFmtId="0" fontId="0" fillId="0" borderId="10" xfId="0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 applyAlignment="1"/>
    <xf numFmtId="0" fontId="0" fillId="0" borderId="10" xfId="0" applyFill="1" applyBorder="1" applyAlignment="1"/>
    <xf numFmtId="0" fontId="0" fillId="0" borderId="10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89"/>
  <sheetViews>
    <sheetView tabSelected="1" topLeftCell="A61" zoomScale="87" zoomScaleNormal="87" workbookViewId="0">
      <selection activeCell="D77" sqref="D77:D88"/>
    </sheetView>
  </sheetViews>
  <sheetFormatPr defaultColWidth="9.109375" defaultRowHeight="13.8" x14ac:dyDescent="0.3"/>
  <cols>
    <col min="1" max="16384" width="9.109375" style="1"/>
  </cols>
  <sheetData>
    <row r="2" spans="1:23" x14ac:dyDescent="0.3">
      <c r="B2" s="1" t="s">
        <v>28</v>
      </c>
      <c r="G2" s="1" t="s">
        <v>29</v>
      </c>
    </row>
    <row r="4" spans="1:23" ht="14.4" thickBot="1" x14ac:dyDescent="0.35"/>
    <row r="5" spans="1:23" x14ac:dyDescent="0.3">
      <c r="A5" s="1" t="s">
        <v>0</v>
      </c>
      <c r="B5" s="53" t="s">
        <v>18</v>
      </c>
      <c r="C5" s="54"/>
      <c r="D5" s="54"/>
      <c r="E5" s="54"/>
      <c r="F5" s="54"/>
      <c r="G5" s="55"/>
      <c r="H5" s="53" t="s">
        <v>19</v>
      </c>
      <c r="I5" s="54"/>
      <c r="J5" s="54"/>
      <c r="K5" s="54"/>
      <c r="L5" s="54"/>
      <c r="M5" s="55"/>
      <c r="N5" s="53" t="s">
        <v>20</v>
      </c>
      <c r="O5" s="54"/>
      <c r="P5" s="54"/>
      <c r="Q5" s="54"/>
      <c r="R5" s="54"/>
      <c r="S5" s="55"/>
      <c r="T5" s="4"/>
      <c r="U5" s="4"/>
      <c r="V5" s="4"/>
      <c r="W5" s="5"/>
    </row>
    <row r="6" spans="1:23" x14ac:dyDescent="0.3">
      <c r="B6" s="56" t="s">
        <v>14</v>
      </c>
      <c r="C6" s="48"/>
      <c r="D6" s="57"/>
      <c r="E6" s="47" t="s">
        <v>15</v>
      </c>
      <c r="F6" s="48"/>
      <c r="G6" s="49"/>
      <c r="H6" s="56" t="s">
        <v>14</v>
      </c>
      <c r="I6" s="48"/>
      <c r="J6" s="57"/>
      <c r="K6" s="47" t="s">
        <v>15</v>
      </c>
      <c r="L6" s="48"/>
      <c r="M6" s="49"/>
      <c r="N6" s="56" t="s">
        <v>14</v>
      </c>
      <c r="O6" s="48"/>
      <c r="P6" s="57"/>
      <c r="Q6" s="47" t="s">
        <v>15</v>
      </c>
      <c r="R6" s="48"/>
      <c r="S6" s="49"/>
    </row>
    <row r="7" spans="1:23" x14ac:dyDescent="0.3">
      <c r="B7" s="9" t="s">
        <v>13</v>
      </c>
      <c r="C7" s="2" t="s">
        <v>16</v>
      </c>
      <c r="D7" s="2" t="s">
        <v>17</v>
      </c>
      <c r="E7" s="2" t="s">
        <v>13</v>
      </c>
      <c r="F7" s="2" t="s">
        <v>16</v>
      </c>
      <c r="G7" s="10" t="s">
        <v>17</v>
      </c>
      <c r="H7" s="9" t="s">
        <v>13</v>
      </c>
      <c r="I7" s="2" t="s">
        <v>16</v>
      </c>
      <c r="J7" s="2" t="s">
        <v>17</v>
      </c>
      <c r="K7" s="2" t="s">
        <v>13</v>
      </c>
      <c r="L7" s="2" t="s">
        <v>16</v>
      </c>
      <c r="M7" s="10" t="s">
        <v>17</v>
      </c>
      <c r="N7" s="9" t="s">
        <v>13</v>
      </c>
      <c r="O7" s="2" t="s">
        <v>16</v>
      </c>
      <c r="P7" s="2" t="s">
        <v>17</v>
      </c>
      <c r="Q7" s="2" t="s">
        <v>13</v>
      </c>
      <c r="R7" s="2" t="s">
        <v>16</v>
      </c>
      <c r="S7" s="10" t="s">
        <v>17</v>
      </c>
    </row>
    <row r="8" spans="1:23" x14ac:dyDescent="0.3">
      <c r="A8" s="8" t="s">
        <v>1</v>
      </c>
      <c r="B8" s="11">
        <v>174392</v>
      </c>
      <c r="C8" s="6">
        <f>B9</f>
        <v>178923</v>
      </c>
      <c r="D8" s="6">
        <f>C8-B8</f>
        <v>4531</v>
      </c>
      <c r="E8" s="6">
        <v>59279</v>
      </c>
      <c r="F8" s="6">
        <f>E9</f>
        <v>60834</v>
      </c>
      <c r="G8" s="12">
        <f>F8-E8</f>
        <v>1555</v>
      </c>
      <c r="H8" s="16">
        <v>129429</v>
      </c>
      <c r="I8" s="3">
        <f>H9</f>
        <v>131499</v>
      </c>
      <c r="J8" s="3">
        <f>I8-H8</f>
        <v>2070</v>
      </c>
      <c r="K8" s="3">
        <v>0</v>
      </c>
      <c r="L8" s="3"/>
      <c r="M8" s="17"/>
      <c r="N8" s="16">
        <v>191220</v>
      </c>
      <c r="O8" s="3">
        <f>N9</f>
        <v>192676</v>
      </c>
      <c r="P8" s="3">
        <f>O8-N8</f>
        <v>1456</v>
      </c>
      <c r="Q8" s="3">
        <v>71975</v>
      </c>
      <c r="R8" s="3">
        <f>Q9</f>
        <v>72450</v>
      </c>
      <c r="S8" s="17">
        <f>R8-Q8</f>
        <v>475</v>
      </c>
    </row>
    <row r="9" spans="1:23" x14ac:dyDescent="0.3">
      <c r="A9" s="8" t="s">
        <v>2</v>
      </c>
      <c r="B9" s="11">
        <v>178923</v>
      </c>
      <c r="C9" s="6">
        <f>B10</f>
        <v>183370</v>
      </c>
      <c r="D9" s="6">
        <f t="shared" ref="D9:D19" si="0">C9-B9</f>
        <v>4447</v>
      </c>
      <c r="E9" s="6">
        <v>60834</v>
      </c>
      <c r="F9" s="6">
        <f t="shared" ref="F9:F18" si="1">E10</f>
        <v>62329</v>
      </c>
      <c r="G9" s="12">
        <f t="shared" ref="G9:G19" si="2">F9-E9</f>
        <v>1495</v>
      </c>
      <c r="H9" s="16">
        <v>131499</v>
      </c>
      <c r="I9" s="3">
        <f t="shared" ref="I9:I18" si="3">H10</f>
        <v>133349</v>
      </c>
      <c r="J9" s="3">
        <f t="shared" ref="J9:J19" si="4">I9-H9</f>
        <v>1850</v>
      </c>
      <c r="K9" s="3">
        <v>0</v>
      </c>
      <c r="L9" s="3"/>
      <c r="M9" s="17"/>
      <c r="N9" s="16">
        <v>192676</v>
      </c>
      <c r="O9" s="3">
        <f t="shared" ref="O9:O18" si="5">N10</f>
        <v>193873</v>
      </c>
      <c r="P9" s="3">
        <f t="shared" ref="P9:P19" si="6">O9-N9</f>
        <v>1197</v>
      </c>
      <c r="Q9" s="3">
        <v>72450</v>
      </c>
      <c r="R9" s="3">
        <f t="shared" ref="R9:R18" si="7">Q10</f>
        <v>72870</v>
      </c>
      <c r="S9" s="17">
        <f t="shared" ref="S9:S19" si="8">R9-Q9</f>
        <v>420</v>
      </c>
    </row>
    <row r="10" spans="1:23" x14ac:dyDescent="0.3">
      <c r="A10" s="8" t="s">
        <v>3</v>
      </c>
      <c r="B10" s="11">
        <v>183370</v>
      </c>
      <c r="C10" s="6">
        <f>B11</f>
        <v>187749</v>
      </c>
      <c r="D10" s="6">
        <f t="shared" si="0"/>
        <v>4379</v>
      </c>
      <c r="E10" s="6">
        <v>62329</v>
      </c>
      <c r="F10" s="6">
        <f t="shared" si="1"/>
        <v>63857</v>
      </c>
      <c r="G10" s="12">
        <f t="shared" si="2"/>
        <v>1528</v>
      </c>
      <c r="H10" s="16">
        <v>133349</v>
      </c>
      <c r="I10" s="3">
        <f t="shared" si="3"/>
        <v>135849</v>
      </c>
      <c r="J10" s="3">
        <f t="shared" si="4"/>
        <v>2500</v>
      </c>
      <c r="K10" s="3">
        <v>0</v>
      </c>
      <c r="L10" s="3"/>
      <c r="M10" s="17"/>
      <c r="N10" s="16">
        <v>193873</v>
      </c>
      <c r="O10" s="3">
        <f t="shared" si="5"/>
        <v>195060</v>
      </c>
      <c r="P10" s="3">
        <f t="shared" si="6"/>
        <v>1187</v>
      </c>
      <c r="Q10" s="3">
        <v>72870</v>
      </c>
      <c r="R10" s="3">
        <f t="shared" si="7"/>
        <v>73310</v>
      </c>
      <c r="S10" s="17">
        <f t="shared" si="8"/>
        <v>440</v>
      </c>
    </row>
    <row r="11" spans="1:23" x14ac:dyDescent="0.3">
      <c r="A11" s="8" t="s">
        <v>4</v>
      </c>
      <c r="B11" s="11">
        <v>187749</v>
      </c>
      <c r="C11" s="6">
        <v>192343</v>
      </c>
      <c r="D11" s="6">
        <f t="shared" si="0"/>
        <v>4594</v>
      </c>
      <c r="E11" s="6">
        <v>63857</v>
      </c>
      <c r="F11" s="6">
        <f t="shared" si="1"/>
        <v>65553</v>
      </c>
      <c r="G11" s="12">
        <f t="shared" si="2"/>
        <v>1696</v>
      </c>
      <c r="H11" s="16">
        <v>135849</v>
      </c>
      <c r="I11" s="3">
        <f t="shared" si="3"/>
        <v>138232</v>
      </c>
      <c r="J11" s="3">
        <f t="shared" si="4"/>
        <v>2383</v>
      </c>
      <c r="K11" s="3">
        <v>0</v>
      </c>
      <c r="L11" s="3"/>
      <c r="M11" s="17"/>
      <c r="N11" s="16">
        <v>195060</v>
      </c>
      <c r="O11" s="3">
        <f t="shared" si="5"/>
        <v>196133</v>
      </c>
      <c r="P11" s="3">
        <f t="shared" si="6"/>
        <v>1073</v>
      </c>
      <c r="Q11" s="3">
        <v>73310</v>
      </c>
      <c r="R11" s="3">
        <f t="shared" si="7"/>
        <v>73749</v>
      </c>
      <c r="S11" s="17">
        <f t="shared" si="8"/>
        <v>439</v>
      </c>
    </row>
    <row r="12" spans="1:23" x14ac:dyDescent="0.3">
      <c r="A12" s="8" t="s">
        <v>5</v>
      </c>
      <c r="B12" s="11">
        <v>192343</v>
      </c>
      <c r="C12" s="6">
        <f t="shared" ref="C12:C18" si="9">B13</f>
        <v>195884</v>
      </c>
      <c r="D12" s="6">
        <f t="shared" si="0"/>
        <v>3541</v>
      </c>
      <c r="E12" s="6">
        <v>65553</v>
      </c>
      <c r="F12" s="6">
        <f t="shared" si="1"/>
        <v>66815</v>
      </c>
      <c r="G12" s="12">
        <f t="shared" si="2"/>
        <v>1262</v>
      </c>
      <c r="H12" s="16">
        <v>138232</v>
      </c>
      <c r="I12" s="3">
        <f t="shared" si="3"/>
        <v>140393</v>
      </c>
      <c r="J12" s="3">
        <f t="shared" si="4"/>
        <v>2161</v>
      </c>
      <c r="K12" s="3">
        <v>0</v>
      </c>
      <c r="L12" s="3"/>
      <c r="M12" s="17"/>
      <c r="N12" s="16">
        <v>196133</v>
      </c>
      <c r="O12" s="3">
        <f t="shared" si="5"/>
        <v>196954</v>
      </c>
      <c r="P12" s="3">
        <f t="shared" si="6"/>
        <v>821</v>
      </c>
      <c r="Q12" s="3">
        <v>73749</v>
      </c>
      <c r="R12" s="3">
        <f t="shared" si="7"/>
        <v>74090</v>
      </c>
      <c r="S12" s="17">
        <f t="shared" si="8"/>
        <v>341</v>
      </c>
    </row>
    <row r="13" spans="1:23" x14ac:dyDescent="0.3">
      <c r="A13" s="8" t="s">
        <v>6</v>
      </c>
      <c r="B13" s="11">
        <v>195884</v>
      </c>
      <c r="C13" s="6">
        <f t="shared" si="9"/>
        <v>199084</v>
      </c>
      <c r="D13" s="6">
        <f t="shared" si="0"/>
        <v>3200</v>
      </c>
      <c r="E13" s="6">
        <v>66815</v>
      </c>
      <c r="F13" s="6">
        <f t="shared" si="1"/>
        <v>68105</v>
      </c>
      <c r="G13" s="12">
        <f t="shared" si="2"/>
        <v>1290</v>
      </c>
      <c r="H13" s="16">
        <v>140393</v>
      </c>
      <c r="I13" s="3">
        <f t="shared" si="3"/>
        <v>142337</v>
      </c>
      <c r="J13" s="3">
        <f t="shared" si="4"/>
        <v>1944</v>
      </c>
      <c r="K13" s="3">
        <v>0</v>
      </c>
      <c r="L13" s="3"/>
      <c r="M13" s="17"/>
      <c r="N13" s="16">
        <v>196954</v>
      </c>
      <c r="O13" s="3">
        <f t="shared" si="5"/>
        <v>197600</v>
      </c>
      <c r="P13" s="3">
        <f t="shared" si="6"/>
        <v>646</v>
      </c>
      <c r="Q13" s="3">
        <v>74090</v>
      </c>
      <c r="R13" s="3">
        <f t="shared" si="7"/>
        <v>74348</v>
      </c>
      <c r="S13" s="17">
        <f t="shared" si="8"/>
        <v>258</v>
      </c>
    </row>
    <row r="14" spans="1:23" x14ac:dyDescent="0.3">
      <c r="A14" s="8" t="s">
        <v>7</v>
      </c>
      <c r="B14" s="11">
        <v>199084</v>
      </c>
      <c r="C14" s="6">
        <f t="shared" si="9"/>
        <v>201783</v>
      </c>
      <c r="D14" s="6">
        <f t="shared" si="0"/>
        <v>2699</v>
      </c>
      <c r="E14" s="6">
        <v>68105</v>
      </c>
      <c r="F14" s="6">
        <f t="shared" si="1"/>
        <v>69391</v>
      </c>
      <c r="G14" s="12">
        <f t="shared" si="2"/>
        <v>1286</v>
      </c>
      <c r="H14" s="16">
        <v>142337</v>
      </c>
      <c r="I14" s="3">
        <f t="shared" si="3"/>
        <v>144859</v>
      </c>
      <c r="J14" s="3">
        <f t="shared" si="4"/>
        <v>2522</v>
      </c>
      <c r="K14" s="3">
        <v>0</v>
      </c>
      <c r="L14" s="3"/>
      <c r="M14" s="17"/>
      <c r="N14" s="16">
        <v>197600</v>
      </c>
      <c r="O14" s="3">
        <f t="shared" si="5"/>
        <v>198553</v>
      </c>
      <c r="P14" s="3">
        <f t="shared" si="6"/>
        <v>953</v>
      </c>
      <c r="Q14" s="3">
        <v>74348</v>
      </c>
      <c r="R14" s="3">
        <f t="shared" si="7"/>
        <v>74649</v>
      </c>
      <c r="S14" s="17">
        <f t="shared" si="8"/>
        <v>301</v>
      </c>
    </row>
    <row r="15" spans="1:23" x14ac:dyDescent="0.3">
      <c r="A15" s="8" t="s">
        <v>8</v>
      </c>
      <c r="B15" s="11">
        <v>201783</v>
      </c>
      <c r="C15" s="6">
        <f t="shared" si="9"/>
        <v>204191</v>
      </c>
      <c r="D15" s="6">
        <f t="shared" si="0"/>
        <v>2408</v>
      </c>
      <c r="E15" s="6">
        <v>69391</v>
      </c>
      <c r="F15" s="6">
        <f t="shared" si="1"/>
        <v>70460</v>
      </c>
      <c r="G15" s="12">
        <f t="shared" si="2"/>
        <v>1069</v>
      </c>
      <c r="H15" s="16">
        <v>144859</v>
      </c>
      <c r="I15" s="3">
        <f t="shared" si="3"/>
        <v>146945</v>
      </c>
      <c r="J15" s="3">
        <f t="shared" si="4"/>
        <v>2086</v>
      </c>
      <c r="K15" s="3">
        <v>0</v>
      </c>
      <c r="L15" s="3"/>
      <c r="M15" s="17"/>
      <c r="N15" s="16">
        <v>198553</v>
      </c>
      <c r="O15" s="3">
        <f t="shared" si="5"/>
        <v>199319</v>
      </c>
      <c r="P15" s="3">
        <f t="shared" si="6"/>
        <v>766</v>
      </c>
      <c r="Q15" s="3">
        <v>74649</v>
      </c>
      <c r="R15" s="3">
        <f t="shared" si="7"/>
        <v>74905</v>
      </c>
      <c r="S15" s="17">
        <f t="shared" si="8"/>
        <v>256</v>
      </c>
    </row>
    <row r="16" spans="1:23" x14ac:dyDescent="0.3">
      <c r="A16" s="8" t="s">
        <v>9</v>
      </c>
      <c r="B16" s="11">
        <v>204191</v>
      </c>
      <c r="C16" s="6">
        <f t="shared" si="9"/>
        <v>208095</v>
      </c>
      <c r="D16" s="6">
        <f t="shared" si="0"/>
        <v>3904</v>
      </c>
      <c r="E16" s="6">
        <v>70460</v>
      </c>
      <c r="F16" s="6">
        <f t="shared" si="1"/>
        <v>71784</v>
      </c>
      <c r="G16" s="12">
        <f t="shared" si="2"/>
        <v>1324</v>
      </c>
      <c r="H16" s="16">
        <v>146945</v>
      </c>
      <c r="I16" s="3">
        <f t="shared" si="3"/>
        <v>149246</v>
      </c>
      <c r="J16" s="3">
        <f t="shared" si="4"/>
        <v>2301</v>
      </c>
      <c r="K16" s="3">
        <v>0</v>
      </c>
      <c r="L16" s="3"/>
      <c r="M16" s="17"/>
      <c r="N16" s="16">
        <v>199319</v>
      </c>
      <c r="O16" s="3">
        <f t="shared" si="5"/>
        <v>200368</v>
      </c>
      <c r="P16" s="3">
        <f t="shared" si="6"/>
        <v>1049</v>
      </c>
      <c r="Q16" s="3">
        <v>74905</v>
      </c>
      <c r="R16" s="3">
        <f t="shared" si="7"/>
        <v>75291</v>
      </c>
      <c r="S16" s="17">
        <f t="shared" si="8"/>
        <v>386</v>
      </c>
    </row>
    <row r="17" spans="1:19" x14ac:dyDescent="0.3">
      <c r="A17" s="8" t="s">
        <v>10</v>
      </c>
      <c r="B17" s="11">
        <v>208095</v>
      </c>
      <c r="C17" s="6">
        <f t="shared" si="9"/>
        <v>212006</v>
      </c>
      <c r="D17" s="6">
        <f t="shared" si="0"/>
        <v>3911</v>
      </c>
      <c r="E17" s="6">
        <v>71784</v>
      </c>
      <c r="F17" s="6">
        <f t="shared" si="1"/>
        <v>73018</v>
      </c>
      <c r="G17" s="12">
        <f t="shared" si="2"/>
        <v>1234</v>
      </c>
      <c r="H17" s="16">
        <v>149246</v>
      </c>
      <c r="I17" s="3">
        <f t="shared" si="3"/>
        <v>151410</v>
      </c>
      <c r="J17" s="3">
        <f t="shared" si="4"/>
        <v>2164</v>
      </c>
      <c r="K17" s="3">
        <v>0</v>
      </c>
      <c r="L17" s="3"/>
      <c r="M17" s="17"/>
      <c r="N17" s="16">
        <v>200368</v>
      </c>
      <c r="O17" s="3">
        <f t="shared" si="5"/>
        <v>201596</v>
      </c>
      <c r="P17" s="3">
        <f t="shared" si="6"/>
        <v>1228</v>
      </c>
      <c r="Q17" s="3">
        <v>75291</v>
      </c>
      <c r="R17" s="3">
        <f t="shared" si="7"/>
        <v>75747</v>
      </c>
      <c r="S17" s="17">
        <f t="shared" si="8"/>
        <v>456</v>
      </c>
    </row>
    <row r="18" spans="1:19" x14ac:dyDescent="0.3">
      <c r="A18" s="8" t="s">
        <v>11</v>
      </c>
      <c r="B18" s="11">
        <v>212006</v>
      </c>
      <c r="C18" s="6">
        <f t="shared" si="9"/>
        <v>216281</v>
      </c>
      <c r="D18" s="6">
        <f t="shared" si="0"/>
        <v>4275</v>
      </c>
      <c r="E18" s="6">
        <v>73018</v>
      </c>
      <c r="F18" s="6">
        <f t="shared" si="1"/>
        <v>74384</v>
      </c>
      <c r="G18" s="12">
        <f t="shared" si="2"/>
        <v>1366</v>
      </c>
      <c r="H18" s="16">
        <v>151410</v>
      </c>
      <c r="I18" s="3">
        <f t="shared" si="3"/>
        <v>153731</v>
      </c>
      <c r="J18" s="3">
        <f t="shared" si="4"/>
        <v>2321</v>
      </c>
      <c r="K18" s="3">
        <v>0</v>
      </c>
      <c r="L18" s="3"/>
      <c r="M18" s="17"/>
      <c r="N18" s="16">
        <v>201596</v>
      </c>
      <c r="O18" s="3">
        <f t="shared" si="5"/>
        <v>203767</v>
      </c>
      <c r="P18" s="3">
        <f t="shared" si="6"/>
        <v>2171</v>
      </c>
      <c r="Q18" s="3">
        <v>75747</v>
      </c>
      <c r="R18" s="3">
        <f t="shared" si="7"/>
        <v>76247</v>
      </c>
      <c r="S18" s="17">
        <f t="shared" si="8"/>
        <v>500</v>
      </c>
    </row>
    <row r="19" spans="1:19" ht="14.4" thickBot="1" x14ac:dyDescent="0.35">
      <c r="A19" s="8" t="s">
        <v>12</v>
      </c>
      <c r="B19" s="13">
        <v>216281</v>
      </c>
      <c r="C19" s="14">
        <v>220145</v>
      </c>
      <c r="D19" s="14">
        <f t="shared" si="0"/>
        <v>3864</v>
      </c>
      <c r="E19" s="14">
        <v>74384</v>
      </c>
      <c r="F19" s="14">
        <v>75676</v>
      </c>
      <c r="G19" s="15">
        <f t="shared" si="2"/>
        <v>1292</v>
      </c>
      <c r="H19" s="18">
        <v>153731</v>
      </c>
      <c r="I19" s="19">
        <v>155632</v>
      </c>
      <c r="J19" s="19">
        <f t="shared" si="4"/>
        <v>1901</v>
      </c>
      <c r="K19" s="19">
        <v>0</v>
      </c>
      <c r="L19" s="19"/>
      <c r="M19" s="20"/>
      <c r="N19" s="18">
        <v>203767</v>
      </c>
      <c r="O19" s="19">
        <v>204526</v>
      </c>
      <c r="P19" s="19">
        <f t="shared" si="6"/>
        <v>759</v>
      </c>
      <c r="Q19" s="19">
        <v>76247</v>
      </c>
      <c r="R19" s="19">
        <v>76717</v>
      </c>
      <c r="S19" s="20">
        <f t="shared" si="8"/>
        <v>470</v>
      </c>
    </row>
    <row r="20" spans="1:19" ht="14.4" thickBot="1" x14ac:dyDescent="0.35">
      <c r="B20" s="7"/>
      <c r="C20" s="7"/>
      <c r="D20" s="7"/>
      <c r="E20" s="7"/>
      <c r="F20" s="7"/>
      <c r="G20" s="7"/>
    </row>
    <row r="21" spans="1:19" x14ac:dyDescent="0.3">
      <c r="A21" s="1" t="s">
        <v>21</v>
      </c>
      <c r="B21" s="50" t="s">
        <v>18</v>
      </c>
      <c r="C21" s="51"/>
      <c r="D21" s="51"/>
      <c r="E21" s="51"/>
      <c r="F21" s="51"/>
      <c r="G21" s="52"/>
      <c r="H21" s="53" t="s">
        <v>19</v>
      </c>
      <c r="I21" s="54"/>
      <c r="J21" s="54"/>
      <c r="K21" s="54"/>
      <c r="L21" s="54"/>
      <c r="M21" s="55"/>
      <c r="N21" s="53" t="s">
        <v>20</v>
      </c>
      <c r="O21" s="54"/>
      <c r="P21" s="54"/>
      <c r="Q21" s="54"/>
      <c r="R21" s="54"/>
      <c r="S21" s="55"/>
    </row>
    <row r="22" spans="1:19" x14ac:dyDescent="0.3">
      <c r="B22" s="56" t="s">
        <v>14</v>
      </c>
      <c r="C22" s="48"/>
      <c r="D22" s="57"/>
      <c r="E22" s="47" t="s">
        <v>15</v>
      </c>
      <c r="F22" s="48" t="s">
        <v>15</v>
      </c>
      <c r="G22" s="49"/>
      <c r="H22" s="56" t="s">
        <v>14</v>
      </c>
      <c r="I22" s="48"/>
      <c r="J22" s="57"/>
      <c r="K22" s="47" t="s">
        <v>15</v>
      </c>
      <c r="L22" s="48" t="s">
        <v>15</v>
      </c>
      <c r="M22" s="49"/>
      <c r="N22" s="56" t="s">
        <v>14</v>
      </c>
      <c r="O22" s="48"/>
      <c r="P22" s="57"/>
      <c r="Q22" s="47" t="s">
        <v>15</v>
      </c>
      <c r="R22" s="48" t="s">
        <v>15</v>
      </c>
      <c r="S22" s="49"/>
    </row>
    <row r="23" spans="1:19" x14ac:dyDescent="0.3">
      <c r="B23" s="9" t="s">
        <v>13</v>
      </c>
      <c r="C23" s="2" t="s">
        <v>16</v>
      </c>
      <c r="D23" s="2" t="s">
        <v>17</v>
      </c>
      <c r="E23" s="2" t="s">
        <v>13</v>
      </c>
      <c r="F23" s="2" t="s">
        <v>16</v>
      </c>
      <c r="G23" s="10" t="s">
        <v>17</v>
      </c>
      <c r="H23" s="9" t="s">
        <v>13</v>
      </c>
      <c r="I23" s="2" t="s">
        <v>16</v>
      </c>
      <c r="J23" s="2" t="s">
        <v>17</v>
      </c>
      <c r="K23" s="2" t="s">
        <v>13</v>
      </c>
      <c r="L23" s="2" t="s">
        <v>16</v>
      </c>
      <c r="M23" s="10" t="s">
        <v>17</v>
      </c>
      <c r="N23" s="9" t="s">
        <v>13</v>
      </c>
      <c r="O23" s="2" t="s">
        <v>16</v>
      </c>
      <c r="P23" s="2" t="s">
        <v>17</v>
      </c>
      <c r="Q23" s="2" t="s">
        <v>13</v>
      </c>
      <c r="R23" s="2" t="s">
        <v>16</v>
      </c>
      <c r="S23" s="10" t="s">
        <v>17</v>
      </c>
    </row>
    <row r="24" spans="1:19" x14ac:dyDescent="0.3">
      <c r="A24" s="8" t="s">
        <v>1</v>
      </c>
      <c r="B24" s="11">
        <v>220145</v>
      </c>
      <c r="C24" s="6">
        <v>224842</v>
      </c>
      <c r="D24" s="6">
        <f>C24-B24</f>
        <v>4697</v>
      </c>
      <c r="E24" s="6">
        <v>75676</v>
      </c>
      <c r="F24" s="6">
        <v>77304</v>
      </c>
      <c r="G24" s="12">
        <f>F24-E24</f>
        <v>1628</v>
      </c>
      <c r="H24" s="16">
        <v>155632</v>
      </c>
      <c r="I24" s="3">
        <f>H25</f>
        <v>158184</v>
      </c>
      <c r="J24" s="3">
        <f>I24-H24</f>
        <v>2552</v>
      </c>
      <c r="K24" s="3">
        <v>0</v>
      </c>
      <c r="L24" s="3"/>
      <c r="M24" s="17"/>
      <c r="N24" s="16">
        <v>204526</v>
      </c>
      <c r="O24" s="3">
        <v>206223</v>
      </c>
      <c r="P24" s="3">
        <f>O24-N24</f>
        <v>1697</v>
      </c>
      <c r="Q24" s="3">
        <v>76717</v>
      </c>
      <c r="R24" s="3">
        <f>Q25</f>
        <v>77253</v>
      </c>
      <c r="S24" s="17">
        <f>R24-Q24</f>
        <v>536</v>
      </c>
    </row>
    <row r="25" spans="1:19" x14ac:dyDescent="0.3">
      <c r="A25" s="8" t="s">
        <v>2</v>
      </c>
      <c r="B25" s="11">
        <v>224842</v>
      </c>
      <c r="C25" s="6">
        <v>228128</v>
      </c>
      <c r="D25" s="6">
        <f t="shared" ref="D25:D35" si="10">C25-B25</f>
        <v>3286</v>
      </c>
      <c r="E25" s="6">
        <v>77304</v>
      </c>
      <c r="F25" s="6">
        <f t="shared" ref="F25:F34" si="11">E26</f>
        <v>78415</v>
      </c>
      <c r="G25" s="12">
        <f t="shared" ref="G25:G35" si="12">F25-E25</f>
        <v>1111</v>
      </c>
      <c r="H25" s="16">
        <v>158184</v>
      </c>
      <c r="I25" s="3">
        <f t="shared" ref="I25:I34" si="13">H26</f>
        <v>160148</v>
      </c>
      <c r="J25" s="3">
        <f t="shared" ref="J25:J35" si="14">I25-H25</f>
        <v>1964</v>
      </c>
      <c r="K25" s="3">
        <v>0</v>
      </c>
      <c r="L25" s="3"/>
      <c r="M25" s="17"/>
      <c r="N25" s="16">
        <v>206223</v>
      </c>
      <c r="O25" s="3">
        <f t="shared" ref="O25:O32" si="15">N26</f>
        <v>207321</v>
      </c>
      <c r="P25" s="3">
        <f t="shared" ref="P25:P35" si="16">O25-N25</f>
        <v>1098</v>
      </c>
      <c r="Q25" s="3">
        <v>77253</v>
      </c>
      <c r="R25" s="3">
        <f t="shared" ref="R25:R32" si="17">Q26</f>
        <v>77627</v>
      </c>
      <c r="S25" s="17">
        <f t="shared" ref="S25:S35" si="18">R25-Q25</f>
        <v>374</v>
      </c>
    </row>
    <row r="26" spans="1:19" x14ac:dyDescent="0.3">
      <c r="A26" s="8" t="s">
        <v>3</v>
      </c>
      <c r="B26" s="11">
        <v>228128</v>
      </c>
      <c r="C26" s="6">
        <f>B27</f>
        <v>231591</v>
      </c>
      <c r="D26" s="6">
        <f t="shared" si="10"/>
        <v>3463</v>
      </c>
      <c r="E26" s="6">
        <v>78415</v>
      </c>
      <c r="F26" s="6">
        <f t="shared" si="11"/>
        <v>79550</v>
      </c>
      <c r="G26" s="12">
        <f t="shared" si="12"/>
        <v>1135</v>
      </c>
      <c r="H26" s="16">
        <v>160148</v>
      </c>
      <c r="I26" s="3">
        <f t="shared" si="13"/>
        <v>162453</v>
      </c>
      <c r="J26" s="3">
        <f t="shared" si="14"/>
        <v>2305</v>
      </c>
      <c r="K26" s="3">
        <v>0</v>
      </c>
      <c r="L26" s="3"/>
      <c r="M26" s="17"/>
      <c r="N26" s="16">
        <v>207321</v>
      </c>
      <c r="O26" s="3">
        <f t="shared" si="15"/>
        <v>208407</v>
      </c>
      <c r="P26" s="3">
        <f t="shared" si="16"/>
        <v>1086</v>
      </c>
      <c r="Q26" s="3">
        <v>77627</v>
      </c>
      <c r="R26" s="3">
        <f t="shared" si="17"/>
        <v>78035</v>
      </c>
      <c r="S26" s="17">
        <f t="shared" si="18"/>
        <v>408</v>
      </c>
    </row>
    <row r="27" spans="1:19" x14ac:dyDescent="0.3">
      <c r="A27" s="8" t="s">
        <v>4</v>
      </c>
      <c r="B27" s="11">
        <v>231591</v>
      </c>
      <c r="C27" s="6">
        <f>B28</f>
        <v>235393</v>
      </c>
      <c r="D27" s="6">
        <f t="shared" ref="D27" si="19">C27-B27</f>
        <v>3802</v>
      </c>
      <c r="E27" s="6">
        <v>79550</v>
      </c>
      <c r="F27" s="6">
        <f t="shared" si="11"/>
        <v>80905</v>
      </c>
      <c r="G27" s="12">
        <f t="shared" si="12"/>
        <v>1355</v>
      </c>
      <c r="H27" s="16">
        <v>162453</v>
      </c>
      <c r="I27" s="3">
        <f t="shared" si="13"/>
        <v>164498</v>
      </c>
      <c r="J27" s="3">
        <f t="shared" si="14"/>
        <v>2045</v>
      </c>
      <c r="K27" s="3">
        <v>0</v>
      </c>
      <c r="L27" s="3"/>
      <c r="M27" s="17"/>
      <c r="N27" s="16">
        <v>208407</v>
      </c>
      <c r="O27" s="3">
        <f t="shared" si="15"/>
        <v>209378</v>
      </c>
      <c r="P27" s="3">
        <f t="shared" si="16"/>
        <v>971</v>
      </c>
      <c r="Q27" s="3">
        <v>78035</v>
      </c>
      <c r="R27" s="3">
        <f t="shared" si="17"/>
        <v>78435</v>
      </c>
      <c r="S27" s="17">
        <f t="shared" si="18"/>
        <v>400</v>
      </c>
    </row>
    <row r="28" spans="1:19" x14ac:dyDescent="0.3">
      <c r="A28" s="8" t="s">
        <v>5</v>
      </c>
      <c r="B28" s="11">
        <v>235393</v>
      </c>
      <c r="C28" s="6">
        <f t="shared" ref="C28:C34" si="20">B29</f>
        <v>238188</v>
      </c>
      <c r="D28" s="6">
        <f t="shared" si="10"/>
        <v>2795</v>
      </c>
      <c r="E28" s="6">
        <v>80905</v>
      </c>
      <c r="F28" s="6">
        <f t="shared" si="11"/>
        <v>81895</v>
      </c>
      <c r="G28" s="12">
        <f t="shared" si="12"/>
        <v>990</v>
      </c>
      <c r="H28" s="16">
        <v>164498</v>
      </c>
      <c r="I28" s="3">
        <f t="shared" si="13"/>
        <v>166621</v>
      </c>
      <c r="J28" s="3">
        <f t="shared" si="14"/>
        <v>2123</v>
      </c>
      <c r="K28" s="3">
        <v>0</v>
      </c>
      <c r="L28" s="3"/>
      <c r="M28" s="17"/>
      <c r="N28" s="16">
        <v>209378</v>
      </c>
      <c r="O28" s="3">
        <f t="shared" si="15"/>
        <v>210147</v>
      </c>
      <c r="P28" s="3">
        <f t="shared" si="16"/>
        <v>769</v>
      </c>
      <c r="Q28" s="3">
        <v>78435</v>
      </c>
      <c r="R28" s="3">
        <f t="shared" si="17"/>
        <v>78734</v>
      </c>
      <c r="S28" s="17">
        <f t="shared" si="18"/>
        <v>299</v>
      </c>
    </row>
    <row r="29" spans="1:19" x14ac:dyDescent="0.3">
      <c r="A29" s="8" t="s">
        <v>6</v>
      </c>
      <c r="B29" s="11">
        <v>238188</v>
      </c>
      <c r="C29" s="6">
        <f t="shared" si="20"/>
        <v>240757</v>
      </c>
      <c r="D29" s="6">
        <f t="shared" si="10"/>
        <v>2569</v>
      </c>
      <c r="E29" s="6">
        <v>81895</v>
      </c>
      <c r="F29" s="6">
        <f t="shared" si="11"/>
        <v>82908</v>
      </c>
      <c r="G29" s="12">
        <f t="shared" si="12"/>
        <v>1013</v>
      </c>
      <c r="H29" s="16">
        <v>166621</v>
      </c>
      <c r="I29" s="3">
        <f t="shared" si="13"/>
        <v>168695</v>
      </c>
      <c r="J29" s="3">
        <f t="shared" si="14"/>
        <v>2074</v>
      </c>
      <c r="K29" s="3">
        <v>0</v>
      </c>
      <c r="L29" s="3"/>
      <c r="M29" s="17"/>
      <c r="N29" s="16">
        <v>210147</v>
      </c>
      <c r="O29" s="3">
        <f t="shared" si="15"/>
        <v>210810</v>
      </c>
      <c r="P29" s="3">
        <f t="shared" si="16"/>
        <v>663</v>
      </c>
      <c r="Q29" s="3">
        <v>78734</v>
      </c>
      <c r="R29" s="3">
        <f t="shared" si="17"/>
        <v>78962</v>
      </c>
      <c r="S29" s="17">
        <f t="shared" si="18"/>
        <v>228</v>
      </c>
    </row>
    <row r="30" spans="1:19" x14ac:dyDescent="0.3">
      <c r="A30" s="8" t="s">
        <v>7</v>
      </c>
      <c r="B30" s="11">
        <v>240757</v>
      </c>
      <c r="C30" s="6">
        <f t="shared" si="20"/>
        <v>242500</v>
      </c>
      <c r="D30" s="6">
        <f t="shared" si="10"/>
        <v>1743</v>
      </c>
      <c r="E30" s="6">
        <v>82908</v>
      </c>
      <c r="F30" s="6">
        <f t="shared" si="11"/>
        <v>83728</v>
      </c>
      <c r="G30" s="12">
        <f t="shared" si="12"/>
        <v>820</v>
      </c>
      <c r="H30" s="16">
        <v>168695</v>
      </c>
      <c r="I30" s="3">
        <f t="shared" si="13"/>
        <v>171419</v>
      </c>
      <c r="J30" s="3">
        <f t="shared" si="14"/>
        <v>2724</v>
      </c>
      <c r="K30" s="3">
        <v>0</v>
      </c>
      <c r="L30" s="3"/>
      <c r="M30" s="17"/>
      <c r="N30" s="16">
        <v>210810</v>
      </c>
      <c r="O30" s="3">
        <f t="shared" si="15"/>
        <v>211827</v>
      </c>
      <c r="P30" s="3">
        <f t="shared" si="16"/>
        <v>1017</v>
      </c>
      <c r="Q30" s="3">
        <v>78962</v>
      </c>
      <c r="R30" s="3">
        <f t="shared" si="17"/>
        <v>79314</v>
      </c>
      <c r="S30" s="17">
        <f t="shared" si="18"/>
        <v>352</v>
      </c>
    </row>
    <row r="31" spans="1:19" x14ac:dyDescent="0.3">
      <c r="A31" s="8" t="s">
        <v>8</v>
      </c>
      <c r="B31" s="11">
        <v>242500</v>
      </c>
      <c r="C31" s="6">
        <f t="shared" si="20"/>
        <v>244400</v>
      </c>
      <c r="D31" s="6">
        <f t="shared" si="10"/>
        <v>1900</v>
      </c>
      <c r="E31" s="6">
        <v>83728</v>
      </c>
      <c r="F31" s="6">
        <f t="shared" si="11"/>
        <v>84631</v>
      </c>
      <c r="G31" s="12">
        <f t="shared" si="12"/>
        <v>903</v>
      </c>
      <c r="H31" s="16">
        <v>171419</v>
      </c>
      <c r="I31" s="3">
        <f t="shared" si="13"/>
        <v>173827</v>
      </c>
      <c r="J31" s="3">
        <f t="shared" si="14"/>
        <v>2408</v>
      </c>
      <c r="K31" s="3">
        <v>0</v>
      </c>
      <c r="L31" s="3"/>
      <c r="M31" s="17"/>
      <c r="N31" s="16">
        <v>211827</v>
      </c>
      <c r="O31" s="3">
        <f t="shared" si="15"/>
        <v>212719</v>
      </c>
      <c r="P31" s="3">
        <f t="shared" si="16"/>
        <v>892</v>
      </c>
      <c r="Q31" s="3">
        <v>79314</v>
      </c>
      <c r="R31" s="3">
        <f t="shared" si="17"/>
        <v>79613</v>
      </c>
      <c r="S31" s="17">
        <f t="shared" si="18"/>
        <v>299</v>
      </c>
    </row>
    <row r="32" spans="1:19" x14ac:dyDescent="0.3">
      <c r="A32" s="8" t="s">
        <v>9</v>
      </c>
      <c r="B32" s="11">
        <v>244400</v>
      </c>
      <c r="C32" s="6">
        <f t="shared" si="20"/>
        <v>247719</v>
      </c>
      <c r="D32" s="6">
        <f t="shared" si="10"/>
        <v>3319</v>
      </c>
      <c r="E32" s="6">
        <v>84631</v>
      </c>
      <c r="F32" s="6">
        <f t="shared" si="11"/>
        <v>85715</v>
      </c>
      <c r="G32" s="12">
        <f t="shared" si="12"/>
        <v>1084</v>
      </c>
      <c r="H32" s="16">
        <v>173827</v>
      </c>
      <c r="I32" s="3">
        <f t="shared" si="13"/>
        <v>175898</v>
      </c>
      <c r="J32" s="3">
        <f t="shared" si="14"/>
        <v>2071</v>
      </c>
      <c r="K32" s="3">
        <v>0</v>
      </c>
      <c r="L32" s="3"/>
      <c r="M32" s="17"/>
      <c r="N32" s="16">
        <v>212719</v>
      </c>
      <c r="O32" s="3">
        <f t="shared" si="15"/>
        <v>213735</v>
      </c>
      <c r="P32" s="3">
        <f t="shared" si="16"/>
        <v>1016</v>
      </c>
      <c r="Q32" s="3">
        <v>79613</v>
      </c>
      <c r="R32" s="3">
        <f t="shared" si="17"/>
        <v>80018</v>
      </c>
      <c r="S32" s="17">
        <f t="shared" si="18"/>
        <v>405</v>
      </c>
    </row>
    <row r="33" spans="1:19" x14ac:dyDescent="0.3">
      <c r="A33" s="8" t="s">
        <v>10</v>
      </c>
      <c r="B33" s="11">
        <v>247719</v>
      </c>
      <c r="C33" s="6">
        <f t="shared" si="20"/>
        <v>251620</v>
      </c>
      <c r="D33" s="6">
        <f t="shared" si="10"/>
        <v>3901</v>
      </c>
      <c r="E33" s="6">
        <v>85715</v>
      </c>
      <c r="F33" s="6">
        <f t="shared" si="11"/>
        <v>86978</v>
      </c>
      <c r="G33" s="12">
        <f t="shared" si="12"/>
        <v>1263</v>
      </c>
      <c r="H33" s="16">
        <v>175898</v>
      </c>
      <c r="I33" s="3">
        <f t="shared" si="13"/>
        <v>178159</v>
      </c>
      <c r="J33" s="3">
        <f t="shared" si="14"/>
        <v>2261</v>
      </c>
      <c r="K33" s="3">
        <v>0</v>
      </c>
      <c r="L33" s="3"/>
      <c r="M33" s="17"/>
      <c r="N33" s="16">
        <v>213735</v>
      </c>
      <c r="O33" s="3">
        <v>214278</v>
      </c>
      <c r="P33" s="3">
        <f t="shared" si="16"/>
        <v>543</v>
      </c>
      <c r="Q33" s="3">
        <v>80018</v>
      </c>
      <c r="R33" s="3">
        <v>80226</v>
      </c>
      <c r="S33" s="17">
        <f t="shared" si="18"/>
        <v>208</v>
      </c>
    </row>
    <row r="34" spans="1:19" x14ac:dyDescent="0.3">
      <c r="A34" s="8" t="s">
        <v>11</v>
      </c>
      <c r="B34" s="11">
        <v>251620</v>
      </c>
      <c r="C34" s="6">
        <f t="shared" si="20"/>
        <v>256280</v>
      </c>
      <c r="D34" s="6">
        <f t="shared" si="10"/>
        <v>4660</v>
      </c>
      <c r="E34" s="6">
        <v>86978</v>
      </c>
      <c r="F34" s="6">
        <f t="shared" si="11"/>
        <v>88428</v>
      </c>
      <c r="G34" s="12">
        <f t="shared" si="12"/>
        <v>1450</v>
      </c>
      <c r="H34" s="16">
        <v>178159</v>
      </c>
      <c r="I34" s="3">
        <f t="shared" si="13"/>
        <v>180684</v>
      </c>
      <c r="J34" s="3">
        <f t="shared" si="14"/>
        <v>2525</v>
      </c>
      <c r="K34" s="3">
        <v>0</v>
      </c>
      <c r="L34" s="3"/>
      <c r="M34" s="17"/>
      <c r="N34" s="16">
        <v>79621</v>
      </c>
      <c r="O34" s="3">
        <v>81136</v>
      </c>
      <c r="P34" s="3">
        <f t="shared" si="16"/>
        <v>1515</v>
      </c>
      <c r="Q34" s="3">
        <v>31650</v>
      </c>
      <c r="R34" s="3">
        <v>32228</v>
      </c>
      <c r="S34" s="17">
        <f t="shared" si="18"/>
        <v>578</v>
      </c>
    </row>
    <row r="35" spans="1:19" ht="14.4" thickBot="1" x14ac:dyDescent="0.35">
      <c r="A35" s="8" t="s">
        <v>12</v>
      </c>
      <c r="B35" s="13">
        <v>256280</v>
      </c>
      <c r="C35" s="14">
        <v>260565</v>
      </c>
      <c r="D35" s="14">
        <f t="shared" si="10"/>
        <v>4285</v>
      </c>
      <c r="E35" s="14">
        <v>88428</v>
      </c>
      <c r="F35" s="14">
        <v>90008</v>
      </c>
      <c r="G35" s="15">
        <f t="shared" si="12"/>
        <v>1580</v>
      </c>
      <c r="H35" s="18">
        <v>180684</v>
      </c>
      <c r="I35" s="19">
        <v>182617</v>
      </c>
      <c r="J35" s="19">
        <f t="shared" si="14"/>
        <v>1933</v>
      </c>
      <c r="K35" s="19">
        <v>0</v>
      </c>
      <c r="L35" s="19"/>
      <c r="M35" s="20"/>
      <c r="N35" s="18">
        <v>81136</v>
      </c>
      <c r="O35" s="19">
        <v>82357</v>
      </c>
      <c r="P35" s="19">
        <f t="shared" si="16"/>
        <v>1221</v>
      </c>
      <c r="Q35" s="19">
        <v>32228</v>
      </c>
      <c r="R35" s="19">
        <v>32721</v>
      </c>
      <c r="S35" s="20">
        <f t="shared" si="18"/>
        <v>493</v>
      </c>
    </row>
    <row r="36" spans="1:19" x14ac:dyDescent="0.3">
      <c r="B36" s="7"/>
      <c r="C36" s="7"/>
      <c r="D36" s="7"/>
      <c r="E36" s="7"/>
      <c r="F36" s="7"/>
      <c r="G36" s="7"/>
    </row>
    <row r="37" spans="1:19" ht="14.4" thickBot="1" x14ac:dyDescent="0.35">
      <c r="B37" s="7"/>
      <c r="C37" s="7"/>
      <c r="D37" s="7"/>
      <c r="E37" s="7"/>
      <c r="F37" s="7"/>
      <c r="G37" s="7"/>
    </row>
    <row r="38" spans="1:19" x14ac:dyDescent="0.3">
      <c r="A38" s="1" t="s">
        <v>22</v>
      </c>
      <c r="B38" s="50" t="s">
        <v>18</v>
      </c>
      <c r="C38" s="51"/>
      <c r="D38" s="51"/>
      <c r="E38" s="51"/>
      <c r="F38" s="51"/>
      <c r="G38" s="52"/>
      <c r="H38" s="53" t="s">
        <v>19</v>
      </c>
      <c r="I38" s="54"/>
      <c r="J38" s="54"/>
      <c r="K38" s="54"/>
      <c r="L38" s="54"/>
      <c r="M38" s="55"/>
      <c r="N38" s="53" t="s">
        <v>20</v>
      </c>
      <c r="O38" s="54"/>
      <c r="P38" s="54"/>
      <c r="Q38" s="54"/>
      <c r="R38" s="54"/>
      <c r="S38" s="55"/>
    </row>
    <row r="39" spans="1:19" x14ac:dyDescent="0.3">
      <c r="B39" s="56" t="s">
        <v>14</v>
      </c>
      <c r="C39" s="48"/>
      <c r="D39" s="57"/>
      <c r="E39" s="47" t="s">
        <v>15</v>
      </c>
      <c r="F39" s="48" t="s">
        <v>15</v>
      </c>
      <c r="G39" s="49"/>
      <c r="H39" s="56" t="s">
        <v>14</v>
      </c>
      <c r="I39" s="48"/>
      <c r="J39" s="57"/>
      <c r="K39" s="47" t="s">
        <v>15</v>
      </c>
      <c r="L39" s="48" t="s">
        <v>15</v>
      </c>
      <c r="M39" s="49"/>
      <c r="N39" s="56" t="s">
        <v>14</v>
      </c>
      <c r="O39" s="48"/>
      <c r="P39" s="57"/>
      <c r="Q39" s="47" t="s">
        <v>15</v>
      </c>
      <c r="R39" s="48" t="s">
        <v>15</v>
      </c>
      <c r="S39" s="49"/>
    </row>
    <row r="40" spans="1:19" x14ac:dyDescent="0.3">
      <c r="B40" s="9" t="s">
        <v>13</v>
      </c>
      <c r="C40" s="2" t="s">
        <v>16</v>
      </c>
      <c r="D40" s="2" t="s">
        <v>17</v>
      </c>
      <c r="E40" s="2" t="s">
        <v>13</v>
      </c>
      <c r="F40" s="2" t="s">
        <v>16</v>
      </c>
      <c r="G40" s="10" t="s">
        <v>17</v>
      </c>
      <c r="H40" s="9" t="s">
        <v>13</v>
      </c>
      <c r="I40" s="2" t="s">
        <v>16</v>
      </c>
      <c r="J40" s="2" t="s">
        <v>17</v>
      </c>
      <c r="K40" s="2" t="s">
        <v>13</v>
      </c>
      <c r="L40" s="2" t="s">
        <v>16</v>
      </c>
      <c r="M40" s="10" t="s">
        <v>17</v>
      </c>
      <c r="N40" s="9" t="s">
        <v>13</v>
      </c>
      <c r="O40" s="2" t="s">
        <v>16</v>
      </c>
      <c r="P40" s="2" t="s">
        <v>17</v>
      </c>
      <c r="Q40" s="2" t="s">
        <v>13</v>
      </c>
      <c r="R40" s="2" t="s">
        <v>16</v>
      </c>
      <c r="S40" s="10" t="s">
        <v>17</v>
      </c>
    </row>
    <row r="41" spans="1:19" x14ac:dyDescent="0.3">
      <c r="A41" s="8" t="s">
        <v>1</v>
      </c>
      <c r="B41" s="11">
        <v>260565</v>
      </c>
      <c r="C41" s="6">
        <f>B42</f>
        <v>265609</v>
      </c>
      <c r="D41" s="6">
        <f>C41-B41</f>
        <v>5044</v>
      </c>
      <c r="E41" s="6">
        <v>90008</v>
      </c>
      <c r="F41" s="6">
        <v>91688</v>
      </c>
      <c r="G41" s="12">
        <f>F41-E41</f>
        <v>1680</v>
      </c>
      <c r="H41" s="16">
        <v>182617</v>
      </c>
      <c r="I41" s="3">
        <f>H42</f>
        <v>185084</v>
      </c>
      <c r="J41" s="3">
        <f>I41-H41</f>
        <v>2467</v>
      </c>
      <c r="K41" s="3">
        <v>0</v>
      </c>
      <c r="L41" s="3"/>
      <c r="M41" s="17"/>
      <c r="N41" s="16">
        <v>82357</v>
      </c>
      <c r="O41" s="3">
        <f>N42</f>
        <v>83772</v>
      </c>
      <c r="P41" s="3">
        <f>O41-N41</f>
        <v>1415</v>
      </c>
      <c r="Q41" s="3">
        <v>32721</v>
      </c>
      <c r="R41" s="3">
        <f>Q42</f>
        <v>33242</v>
      </c>
      <c r="S41" s="17">
        <f>R41-Q41</f>
        <v>521</v>
      </c>
    </row>
    <row r="42" spans="1:19" x14ac:dyDescent="0.3">
      <c r="A42" s="8" t="s">
        <v>2</v>
      </c>
      <c r="B42" s="11">
        <v>265609</v>
      </c>
      <c r="C42" s="6">
        <f>B43</f>
        <v>269852</v>
      </c>
      <c r="D42" s="6">
        <f t="shared" ref="D42:D52" si="21">C42-B42</f>
        <v>4243</v>
      </c>
      <c r="E42" s="6">
        <v>91688</v>
      </c>
      <c r="F42" s="6">
        <f t="shared" ref="F42:F51" si="22">E43</f>
        <v>93246</v>
      </c>
      <c r="G42" s="12">
        <f t="shared" ref="G42:G52" si="23">F42-E42</f>
        <v>1558</v>
      </c>
      <c r="H42" s="16">
        <v>185084</v>
      </c>
      <c r="I42" s="3">
        <f t="shared" ref="I42:I51" si="24">H43</f>
        <v>187227</v>
      </c>
      <c r="J42" s="3">
        <f t="shared" ref="J42:J52" si="25">I42-H42</f>
        <v>2143</v>
      </c>
      <c r="K42" s="3">
        <v>0</v>
      </c>
      <c r="L42" s="3"/>
      <c r="M42" s="17"/>
      <c r="N42" s="16">
        <v>83772</v>
      </c>
      <c r="O42" s="3">
        <f>N43</f>
        <v>84971</v>
      </c>
      <c r="P42" s="3">
        <f>O42-N42</f>
        <v>1199</v>
      </c>
      <c r="Q42" s="3">
        <v>33242</v>
      </c>
      <c r="R42" s="3">
        <f t="shared" ref="R42:R51" si="26">Q43</f>
        <v>33692</v>
      </c>
      <c r="S42" s="17">
        <f t="shared" ref="S42:S52" si="27">R42-Q42</f>
        <v>450</v>
      </c>
    </row>
    <row r="43" spans="1:19" x14ac:dyDescent="0.3">
      <c r="A43" s="8" t="s">
        <v>3</v>
      </c>
      <c r="B43" s="11">
        <v>269852</v>
      </c>
      <c r="C43" s="6">
        <f>B44</f>
        <v>274161</v>
      </c>
      <c r="D43" s="6">
        <f t="shared" si="21"/>
        <v>4309</v>
      </c>
      <c r="E43" s="6">
        <v>93246</v>
      </c>
      <c r="F43" s="6">
        <f t="shared" si="22"/>
        <v>94857</v>
      </c>
      <c r="G43" s="12">
        <f t="shared" si="23"/>
        <v>1611</v>
      </c>
      <c r="H43" s="16">
        <v>187227</v>
      </c>
      <c r="I43" s="3">
        <f t="shared" si="24"/>
        <v>189185</v>
      </c>
      <c r="J43" s="3">
        <f t="shared" si="25"/>
        <v>1958</v>
      </c>
      <c r="K43" s="3">
        <v>0</v>
      </c>
      <c r="L43" s="3"/>
      <c r="M43" s="17"/>
      <c r="N43" s="16">
        <v>84971</v>
      </c>
      <c r="O43" s="3">
        <f>N44</f>
        <v>86116</v>
      </c>
      <c r="P43" s="3">
        <f>O43-N43</f>
        <v>1145</v>
      </c>
      <c r="Q43" s="3">
        <v>33692</v>
      </c>
      <c r="R43" s="3">
        <f t="shared" si="26"/>
        <v>34180</v>
      </c>
      <c r="S43" s="17">
        <f t="shared" si="27"/>
        <v>488</v>
      </c>
    </row>
    <row r="44" spans="1:19" x14ac:dyDescent="0.3">
      <c r="A44" s="8" t="s">
        <v>4</v>
      </c>
      <c r="B44" s="11">
        <v>274161</v>
      </c>
      <c r="C44" s="6">
        <f>B45</f>
        <v>277613</v>
      </c>
      <c r="D44" s="6">
        <f t="shared" si="21"/>
        <v>3452</v>
      </c>
      <c r="E44" s="6">
        <v>94857</v>
      </c>
      <c r="F44" s="6">
        <f t="shared" si="22"/>
        <v>96097</v>
      </c>
      <c r="G44" s="12">
        <f t="shared" si="23"/>
        <v>1240</v>
      </c>
      <c r="H44" s="16">
        <v>189185</v>
      </c>
      <c r="I44" s="3">
        <f t="shared" si="24"/>
        <v>191349</v>
      </c>
      <c r="J44" s="3">
        <f t="shared" si="25"/>
        <v>2164</v>
      </c>
      <c r="K44" s="3">
        <v>0</v>
      </c>
      <c r="L44" s="3"/>
      <c r="M44" s="17"/>
      <c r="N44" s="16">
        <v>86116</v>
      </c>
      <c r="O44" s="3">
        <v>86916</v>
      </c>
      <c r="P44" s="3">
        <f t="shared" ref="P44:P50" si="28">O44-N44</f>
        <v>800</v>
      </c>
      <c r="Q44" s="3">
        <v>34180</v>
      </c>
      <c r="R44" s="3">
        <f t="shared" si="26"/>
        <v>34517</v>
      </c>
      <c r="S44" s="17">
        <f t="shared" si="27"/>
        <v>337</v>
      </c>
    </row>
    <row r="45" spans="1:19" x14ac:dyDescent="0.3">
      <c r="A45" s="8" t="s">
        <v>5</v>
      </c>
      <c r="B45" s="11">
        <v>277613</v>
      </c>
      <c r="C45" s="6">
        <f t="shared" ref="C45:C51" si="29">B46</f>
        <v>280813</v>
      </c>
      <c r="D45" s="6">
        <f t="shared" si="21"/>
        <v>3200</v>
      </c>
      <c r="E45" s="6">
        <v>96097</v>
      </c>
      <c r="F45" s="6">
        <f t="shared" si="22"/>
        <v>97301</v>
      </c>
      <c r="G45" s="12">
        <f t="shared" si="23"/>
        <v>1204</v>
      </c>
      <c r="H45" s="16">
        <v>191349</v>
      </c>
      <c r="I45" s="3">
        <f t="shared" si="24"/>
        <v>193391</v>
      </c>
      <c r="J45" s="3">
        <f t="shared" si="25"/>
        <v>2042</v>
      </c>
      <c r="K45" s="3">
        <v>0</v>
      </c>
      <c r="L45" s="3"/>
      <c r="M45" s="17"/>
      <c r="N45" s="16">
        <v>86912</v>
      </c>
      <c r="O45" s="3">
        <v>87609</v>
      </c>
      <c r="P45" s="3">
        <f t="shared" si="28"/>
        <v>697</v>
      </c>
      <c r="Q45" s="3">
        <v>34517</v>
      </c>
      <c r="R45" s="3">
        <f t="shared" si="26"/>
        <v>34821</v>
      </c>
      <c r="S45" s="17">
        <f t="shared" si="27"/>
        <v>304</v>
      </c>
    </row>
    <row r="46" spans="1:19" x14ac:dyDescent="0.3">
      <c r="A46" s="8" t="s">
        <v>6</v>
      </c>
      <c r="B46" s="11">
        <v>280813</v>
      </c>
      <c r="C46" s="6">
        <f t="shared" si="29"/>
        <v>283351</v>
      </c>
      <c r="D46" s="6">
        <f t="shared" si="21"/>
        <v>2538</v>
      </c>
      <c r="E46" s="6">
        <v>97301</v>
      </c>
      <c r="F46" s="6">
        <f t="shared" si="22"/>
        <v>98488</v>
      </c>
      <c r="G46" s="12">
        <f t="shared" si="23"/>
        <v>1187</v>
      </c>
      <c r="H46" s="16">
        <v>193391</v>
      </c>
      <c r="I46" s="3">
        <f t="shared" si="24"/>
        <v>195356</v>
      </c>
      <c r="J46" s="3">
        <f t="shared" si="25"/>
        <v>1965</v>
      </c>
      <c r="K46" s="3">
        <v>0</v>
      </c>
      <c r="L46" s="3"/>
      <c r="M46" s="17"/>
      <c r="N46" s="16">
        <v>87609</v>
      </c>
      <c r="O46" s="3">
        <v>88194</v>
      </c>
      <c r="P46" s="3">
        <f t="shared" si="28"/>
        <v>585</v>
      </c>
      <c r="Q46" s="3">
        <v>34821</v>
      </c>
      <c r="R46" s="3">
        <f t="shared" si="26"/>
        <v>35051</v>
      </c>
      <c r="S46" s="17">
        <f t="shared" si="27"/>
        <v>230</v>
      </c>
    </row>
    <row r="47" spans="1:19" x14ac:dyDescent="0.3">
      <c r="A47" s="8" t="s">
        <v>7</v>
      </c>
      <c r="B47" s="11">
        <v>283351</v>
      </c>
      <c r="C47" s="6">
        <f t="shared" si="29"/>
        <v>285689</v>
      </c>
      <c r="D47" s="6">
        <f t="shared" si="21"/>
        <v>2338</v>
      </c>
      <c r="E47" s="6">
        <v>98488</v>
      </c>
      <c r="F47" s="6">
        <f t="shared" si="22"/>
        <v>99362</v>
      </c>
      <c r="G47" s="12">
        <f t="shared" si="23"/>
        <v>874</v>
      </c>
      <c r="H47" s="16">
        <v>195356</v>
      </c>
      <c r="I47" s="3">
        <f t="shared" si="24"/>
        <v>198156</v>
      </c>
      <c r="J47" s="3">
        <f t="shared" si="25"/>
        <v>2800</v>
      </c>
      <c r="K47" s="3">
        <v>0</v>
      </c>
      <c r="L47" s="3"/>
      <c r="M47" s="17"/>
      <c r="N47" s="16">
        <v>88194</v>
      </c>
      <c r="O47" s="3">
        <v>89148</v>
      </c>
      <c r="P47" s="3">
        <f t="shared" si="28"/>
        <v>954</v>
      </c>
      <c r="Q47" s="3">
        <v>35051</v>
      </c>
      <c r="R47" s="3">
        <f t="shared" si="26"/>
        <v>35489</v>
      </c>
      <c r="S47" s="17">
        <f t="shared" si="27"/>
        <v>438</v>
      </c>
    </row>
    <row r="48" spans="1:19" x14ac:dyDescent="0.3">
      <c r="A48" s="8" t="s">
        <v>8</v>
      </c>
      <c r="B48" s="11">
        <v>285689</v>
      </c>
      <c r="C48" s="6">
        <f t="shared" si="29"/>
        <v>287500</v>
      </c>
      <c r="D48" s="6">
        <f t="shared" si="21"/>
        <v>1811</v>
      </c>
      <c r="E48" s="6">
        <v>99362</v>
      </c>
      <c r="F48" s="6">
        <v>100198</v>
      </c>
      <c r="G48" s="12">
        <f t="shared" si="23"/>
        <v>836</v>
      </c>
      <c r="H48" s="16">
        <v>198156</v>
      </c>
      <c r="I48" s="3">
        <f t="shared" si="24"/>
        <v>200382</v>
      </c>
      <c r="J48" s="3">
        <f t="shared" si="25"/>
        <v>2226</v>
      </c>
      <c r="K48" s="3">
        <v>0</v>
      </c>
      <c r="L48" s="3"/>
      <c r="M48" s="17"/>
      <c r="N48" s="16">
        <v>89148</v>
      </c>
      <c r="O48" s="3">
        <v>89981</v>
      </c>
      <c r="P48" s="3">
        <f t="shared" si="28"/>
        <v>833</v>
      </c>
      <c r="Q48" s="3">
        <v>35489</v>
      </c>
      <c r="R48" s="3">
        <f t="shared" si="26"/>
        <v>35859</v>
      </c>
      <c r="S48" s="17">
        <f t="shared" si="27"/>
        <v>370</v>
      </c>
    </row>
    <row r="49" spans="1:19" x14ac:dyDescent="0.3">
      <c r="A49" s="8" t="s">
        <v>9</v>
      </c>
      <c r="B49" s="11">
        <v>287500</v>
      </c>
      <c r="C49" s="6">
        <f t="shared" si="29"/>
        <v>290879</v>
      </c>
      <c r="D49" s="6">
        <f t="shared" si="21"/>
        <v>3379</v>
      </c>
      <c r="E49" s="6">
        <v>100198</v>
      </c>
      <c r="F49" s="6">
        <f t="shared" si="22"/>
        <v>101383</v>
      </c>
      <c r="G49" s="12">
        <f t="shared" si="23"/>
        <v>1185</v>
      </c>
      <c r="H49" s="16">
        <v>200382</v>
      </c>
      <c r="I49" s="3">
        <f t="shared" si="24"/>
        <v>202774</v>
      </c>
      <c r="J49" s="3">
        <f t="shared" si="25"/>
        <v>2392</v>
      </c>
      <c r="K49" s="3">
        <v>0</v>
      </c>
      <c r="L49" s="3"/>
      <c r="M49" s="17"/>
      <c r="N49" s="16">
        <v>89981</v>
      </c>
      <c r="O49" s="3">
        <v>90802</v>
      </c>
      <c r="P49" s="3">
        <f t="shared" si="28"/>
        <v>821</v>
      </c>
      <c r="Q49" s="3">
        <v>35859</v>
      </c>
      <c r="R49" s="3">
        <f t="shared" si="26"/>
        <v>36167</v>
      </c>
      <c r="S49" s="17">
        <f t="shared" si="27"/>
        <v>308</v>
      </c>
    </row>
    <row r="50" spans="1:19" x14ac:dyDescent="0.3">
      <c r="A50" s="8" t="s">
        <v>10</v>
      </c>
      <c r="B50" s="11">
        <v>290879</v>
      </c>
      <c r="C50" s="6">
        <f t="shared" si="29"/>
        <v>294864</v>
      </c>
      <c r="D50" s="6">
        <f t="shared" si="21"/>
        <v>3985</v>
      </c>
      <c r="E50" s="6">
        <v>101383</v>
      </c>
      <c r="F50" s="6">
        <f t="shared" si="22"/>
        <v>102675</v>
      </c>
      <c r="G50" s="12">
        <f t="shared" si="23"/>
        <v>1292</v>
      </c>
      <c r="H50" s="16">
        <v>202774</v>
      </c>
      <c r="I50" s="3">
        <f t="shared" si="24"/>
        <v>204987</v>
      </c>
      <c r="J50" s="3">
        <f t="shared" si="25"/>
        <v>2213</v>
      </c>
      <c r="K50" s="3">
        <v>0</v>
      </c>
      <c r="L50" s="3"/>
      <c r="M50" s="17"/>
      <c r="N50" s="16">
        <v>90802</v>
      </c>
      <c r="O50" s="3">
        <v>91836</v>
      </c>
      <c r="P50" s="3">
        <f t="shared" si="28"/>
        <v>1034</v>
      </c>
      <c r="Q50" s="3">
        <v>36167</v>
      </c>
      <c r="R50" s="3">
        <f t="shared" si="26"/>
        <v>36576</v>
      </c>
      <c r="S50" s="17">
        <f t="shared" si="27"/>
        <v>409</v>
      </c>
    </row>
    <row r="51" spans="1:19" x14ac:dyDescent="0.3">
      <c r="A51" s="8" t="s">
        <v>11</v>
      </c>
      <c r="B51" s="11">
        <v>294864</v>
      </c>
      <c r="C51" s="6">
        <f t="shared" si="29"/>
        <v>299411</v>
      </c>
      <c r="D51" s="6">
        <f t="shared" si="21"/>
        <v>4547</v>
      </c>
      <c r="E51" s="6">
        <v>102675</v>
      </c>
      <c r="F51" s="6">
        <f t="shared" si="22"/>
        <v>104175</v>
      </c>
      <c r="G51" s="12">
        <f t="shared" si="23"/>
        <v>1500</v>
      </c>
      <c r="H51" s="16">
        <v>204987</v>
      </c>
      <c r="I51" s="3">
        <f t="shared" si="24"/>
        <v>207270</v>
      </c>
      <c r="J51" s="3">
        <f t="shared" si="25"/>
        <v>2283</v>
      </c>
      <c r="K51" s="3">
        <v>0</v>
      </c>
      <c r="L51" s="3"/>
      <c r="M51" s="17"/>
      <c r="N51" s="16">
        <v>91836</v>
      </c>
      <c r="O51" s="3">
        <v>93040</v>
      </c>
      <c r="P51" s="3">
        <f>O51-N51</f>
        <v>1204</v>
      </c>
      <c r="Q51" s="3">
        <v>36576</v>
      </c>
      <c r="R51" s="3">
        <f t="shared" si="26"/>
        <v>37042</v>
      </c>
      <c r="S51" s="17">
        <f t="shared" si="27"/>
        <v>466</v>
      </c>
    </row>
    <row r="52" spans="1:19" ht="14.4" thickBot="1" x14ac:dyDescent="0.35">
      <c r="A52" s="8" t="s">
        <v>12</v>
      </c>
      <c r="B52" s="13">
        <v>299411</v>
      </c>
      <c r="C52" s="14">
        <v>303305</v>
      </c>
      <c r="D52" s="14">
        <f t="shared" si="21"/>
        <v>3894</v>
      </c>
      <c r="E52" s="14">
        <v>104175</v>
      </c>
      <c r="F52" s="14">
        <v>105516</v>
      </c>
      <c r="G52" s="15">
        <f t="shared" si="23"/>
        <v>1341</v>
      </c>
      <c r="H52" s="18">
        <v>207270</v>
      </c>
      <c r="I52" s="19">
        <v>209193</v>
      </c>
      <c r="J52" s="19">
        <f t="shared" si="25"/>
        <v>1923</v>
      </c>
      <c r="K52" s="19">
        <v>0</v>
      </c>
      <c r="L52" s="19"/>
      <c r="M52" s="20"/>
      <c r="N52" s="18">
        <v>93040</v>
      </c>
      <c r="O52" s="19">
        <v>94233</v>
      </c>
      <c r="P52" s="19">
        <f>O52-N52</f>
        <v>1193</v>
      </c>
      <c r="Q52" s="19">
        <v>37042</v>
      </c>
      <c r="R52" s="19">
        <v>37520</v>
      </c>
      <c r="S52" s="20">
        <f t="shared" si="27"/>
        <v>478</v>
      </c>
    </row>
    <row r="53" spans="1:19" x14ac:dyDescent="0.3">
      <c r="B53" s="7"/>
      <c r="C53" s="7"/>
      <c r="D53" s="7"/>
      <c r="E53" s="7"/>
      <c r="F53" s="7"/>
      <c r="G53" s="7"/>
    </row>
    <row r="54" spans="1:19" x14ac:dyDescent="0.3">
      <c r="B54" s="7"/>
      <c r="C54" s="7"/>
      <c r="D54" s="7"/>
      <c r="E54" s="7"/>
      <c r="F54" s="7"/>
      <c r="G54" s="7"/>
    </row>
    <row r="55" spans="1:19" x14ac:dyDescent="0.3">
      <c r="B55" s="7"/>
      <c r="C55" s="7"/>
      <c r="D55" s="7"/>
      <c r="E55" s="7"/>
      <c r="F55" s="7"/>
      <c r="G55" s="7"/>
    </row>
    <row r="56" spans="1:19" ht="14.4" thickBot="1" x14ac:dyDescent="0.35">
      <c r="B56" s="7"/>
      <c r="C56" s="7"/>
      <c r="D56" s="7"/>
      <c r="E56" s="7"/>
      <c r="F56" s="7"/>
      <c r="G56" s="7"/>
    </row>
    <row r="57" spans="1:19" x14ac:dyDescent="0.3">
      <c r="A57" s="1" t="s">
        <v>30</v>
      </c>
      <c r="B57" s="50" t="s">
        <v>18</v>
      </c>
      <c r="C57" s="51"/>
      <c r="D57" s="51"/>
      <c r="E57" s="51"/>
      <c r="F57" s="51"/>
      <c r="G57" s="52"/>
      <c r="H57" s="53" t="s">
        <v>19</v>
      </c>
      <c r="I57" s="54"/>
      <c r="J57" s="54"/>
      <c r="K57" s="54"/>
      <c r="L57" s="54"/>
      <c r="M57" s="55"/>
      <c r="N57" s="53" t="s">
        <v>20</v>
      </c>
      <c r="O57" s="54"/>
      <c r="P57" s="54"/>
      <c r="Q57" s="54"/>
      <c r="R57" s="54"/>
      <c r="S57" s="55"/>
    </row>
    <row r="58" spans="1:19" x14ac:dyDescent="0.3">
      <c r="B58" s="56" t="s">
        <v>14</v>
      </c>
      <c r="C58" s="48"/>
      <c r="D58" s="57"/>
      <c r="E58" s="47" t="s">
        <v>15</v>
      </c>
      <c r="F58" s="48" t="s">
        <v>15</v>
      </c>
      <c r="G58" s="49"/>
      <c r="H58" s="56" t="s">
        <v>14</v>
      </c>
      <c r="I58" s="48"/>
      <c r="J58" s="57"/>
      <c r="K58" s="47" t="s">
        <v>15</v>
      </c>
      <c r="L58" s="48" t="s">
        <v>15</v>
      </c>
      <c r="M58" s="49"/>
      <c r="N58" s="56" t="s">
        <v>14</v>
      </c>
      <c r="O58" s="48"/>
      <c r="P58" s="57"/>
      <c r="Q58" s="47" t="s">
        <v>15</v>
      </c>
      <c r="R58" s="48" t="s">
        <v>15</v>
      </c>
      <c r="S58" s="49"/>
    </row>
    <row r="59" spans="1:19" x14ac:dyDescent="0.3">
      <c r="B59" s="9" t="s">
        <v>13</v>
      </c>
      <c r="C59" s="2" t="s">
        <v>16</v>
      </c>
      <c r="D59" s="2" t="s">
        <v>17</v>
      </c>
      <c r="E59" s="2" t="s">
        <v>13</v>
      </c>
      <c r="F59" s="2" t="s">
        <v>16</v>
      </c>
      <c r="G59" s="10" t="s">
        <v>17</v>
      </c>
      <c r="H59" s="9" t="s">
        <v>13</v>
      </c>
      <c r="I59" s="2" t="s">
        <v>16</v>
      </c>
      <c r="J59" s="2" t="s">
        <v>17</v>
      </c>
      <c r="K59" s="2" t="s">
        <v>13</v>
      </c>
      <c r="L59" s="2" t="s">
        <v>16</v>
      </c>
      <c r="M59" s="10" t="s">
        <v>17</v>
      </c>
      <c r="N59" s="9" t="s">
        <v>13</v>
      </c>
      <c r="O59" s="2" t="s">
        <v>16</v>
      </c>
      <c r="P59" s="2" t="s">
        <v>17</v>
      </c>
      <c r="Q59" s="2" t="s">
        <v>13</v>
      </c>
      <c r="R59" s="2" t="s">
        <v>16</v>
      </c>
      <c r="S59" s="10" t="s">
        <v>17</v>
      </c>
    </row>
    <row r="60" spans="1:19" ht="14.4" thickBot="1" x14ac:dyDescent="0.35">
      <c r="A60" s="8" t="s">
        <v>1</v>
      </c>
      <c r="B60" s="43">
        <v>303305</v>
      </c>
      <c r="C60" s="42">
        <v>307904</v>
      </c>
      <c r="D60" s="42">
        <f>C60-B60</f>
        <v>4599</v>
      </c>
      <c r="E60" s="43">
        <v>105516</v>
      </c>
      <c r="F60" s="42">
        <v>107070</v>
      </c>
      <c r="G60" s="44">
        <f>F60-E60</f>
        <v>1554</v>
      </c>
      <c r="H60" s="45">
        <v>209193</v>
      </c>
      <c r="I60" s="42">
        <v>211576</v>
      </c>
      <c r="J60" s="42">
        <f>I60-H60</f>
        <v>2383</v>
      </c>
      <c r="K60" s="42">
        <v>0</v>
      </c>
      <c r="L60" s="42"/>
      <c r="M60" s="44"/>
      <c r="N60" s="45">
        <v>94233</v>
      </c>
      <c r="O60" s="42">
        <v>95776</v>
      </c>
      <c r="P60" s="42">
        <f>O60-N60</f>
        <v>1543</v>
      </c>
      <c r="Q60" s="45">
        <v>37520</v>
      </c>
      <c r="R60" s="42">
        <v>38145</v>
      </c>
      <c r="S60" s="44">
        <f>R60-Q60</f>
        <v>625</v>
      </c>
    </row>
    <row r="61" spans="1:19" x14ac:dyDescent="0.3">
      <c r="A61" s="8" t="s">
        <v>2</v>
      </c>
      <c r="B61" s="42">
        <v>307904</v>
      </c>
      <c r="C61" s="42">
        <v>311751</v>
      </c>
      <c r="D61" s="42">
        <f t="shared" ref="D61:D71" si="30">C61-B61</f>
        <v>3847</v>
      </c>
      <c r="E61" s="42">
        <v>107070</v>
      </c>
      <c r="F61" s="42">
        <v>108461</v>
      </c>
      <c r="G61" s="44">
        <f t="shared" ref="G61:G71" si="31">F61-E61</f>
        <v>1391</v>
      </c>
      <c r="H61" s="42">
        <v>211576</v>
      </c>
      <c r="I61" s="42">
        <v>213658</v>
      </c>
      <c r="J61" s="42">
        <f t="shared" ref="J61:J71" si="32">I61-H61</f>
        <v>2082</v>
      </c>
      <c r="K61" s="42">
        <v>0</v>
      </c>
      <c r="L61" s="42"/>
      <c r="M61" s="44"/>
      <c r="N61" s="42">
        <v>95776</v>
      </c>
      <c r="O61" s="42">
        <v>97063</v>
      </c>
      <c r="P61" s="42">
        <f>O61-N61</f>
        <v>1287</v>
      </c>
      <c r="Q61" s="42">
        <v>38145</v>
      </c>
      <c r="R61" s="42">
        <v>38663</v>
      </c>
      <c r="S61" s="44">
        <f t="shared" ref="S61:S71" si="33">R61-Q61</f>
        <v>518</v>
      </c>
    </row>
    <row r="62" spans="1:19" x14ac:dyDescent="0.3">
      <c r="A62" s="8" t="s">
        <v>3</v>
      </c>
      <c r="B62" s="42">
        <v>311751</v>
      </c>
      <c r="C62" s="42">
        <v>315165</v>
      </c>
      <c r="D62" s="42">
        <f t="shared" si="30"/>
        <v>3414</v>
      </c>
      <c r="E62" s="42">
        <v>108461</v>
      </c>
      <c r="F62" s="42">
        <v>109733</v>
      </c>
      <c r="G62" s="44">
        <f t="shared" si="31"/>
        <v>1272</v>
      </c>
      <c r="H62" s="42">
        <v>213658</v>
      </c>
      <c r="I62" s="42">
        <v>215525</v>
      </c>
      <c r="J62" s="42">
        <f t="shared" si="32"/>
        <v>1867</v>
      </c>
      <c r="K62" s="42">
        <v>0</v>
      </c>
      <c r="L62" s="42"/>
      <c r="M62" s="44"/>
      <c r="N62" s="42">
        <v>97063</v>
      </c>
      <c r="O62" s="42">
        <v>98066</v>
      </c>
      <c r="P62" s="42">
        <f>O62-N62</f>
        <v>1003</v>
      </c>
      <c r="Q62" s="42">
        <v>38663</v>
      </c>
      <c r="R62" s="42">
        <v>39110</v>
      </c>
      <c r="S62" s="44">
        <f t="shared" si="33"/>
        <v>447</v>
      </c>
    </row>
    <row r="63" spans="1:19" x14ac:dyDescent="0.3">
      <c r="A63" s="8" t="s">
        <v>4</v>
      </c>
      <c r="B63" s="42">
        <v>315165</v>
      </c>
      <c r="C63" s="42">
        <v>318609</v>
      </c>
      <c r="D63" s="42">
        <f t="shared" si="30"/>
        <v>3444</v>
      </c>
      <c r="E63" s="42">
        <v>109733</v>
      </c>
      <c r="F63" s="42">
        <v>110971</v>
      </c>
      <c r="G63" s="44">
        <f t="shared" si="31"/>
        <v>1238</v>
      </c>
      <c r="H63" s="42">
        <v>215525</v>
      </c>
      <c r="I63" s="42">
        <v>217423</v>
      </c>
      <c r="J63" s="42">
        <f t="shared" si="32"/>
        <v>1898</v>
      </c>
      <c r="K63" s="42">
        <v>0</v>
      </c>
      <c r="L63" s="42"/>
      <c r="M63" s="44"/>
      <c r="N63" s="42">
        <v>98066</v>
      </c>
      <c r="O63" s="42">
        <v>98945</v>
      </c>
      <c r="P63" s="42">
        <f t="shared" ref="P63:P69" si="34">O63-N63</f>
        <v>879</v>
      </c>
      <c r="Q63" s="42">
        <v>39110</v>
      </c>
      <c r="R63" s="42">
        <v>39516</v>
      </c>
      <c r="S63" s="44">
        <f t="shared" si="33"/>
        <v>406</v>
      </c>
    </row>
    <row r="64" spans="1:19" x14ac:dyDescent="0.3">
      <c r="A64" s="8" t="s">
        <v>5</v>
      </c>
      <c r="B64" s="42">
        <v>318609</v>
      </c>
      <c r="C64" s="42">
        <v>322701</v>
      </c>
      <c r="D64" s="42">
        <f t="shared" si="30"/>
        <v>4092</v>
      </c>
      <c r="E64" s="42">
        <v>110971</v>
      </c>
      <c r="F64" s="42">
        <v>112501</v>
      </c>
      <c r="G64" s="44">
        <f t="shared" si="31"/>
        <v>1530</v>
      </c>
      <c r="H64" s="42">
        <v>217423</v>
      </c>
      <c r="I64" s="42">
        <v>219541</v>
      </c>
      <c r="J64" s="42">
        <f t="shared" si="32"/>
        <v>2118</v>
      </c>
      <c r="K64" s="42">
        <v>0</v>
      </c>
      <c r="L64" s="42"/>
      <c r="M64" s="44"/>
      <c r="N64" s="42">
        <v>98945</v>
      </c>
      <c r="O64" s="42">
        <v>99942</v>
      </c>
      <c r="P64" s="42">
        <f t="shared" si="34"/>
        <v>997</v>
      </c>
      <c r="Q64" s="42">
        <v>39516</v>
      </c>
      <c r="R64" s="42">
        <v>40013</v>
      </c>
      <c r="S64" s="44">
        <f t="shared" si="33"/>
        <v>497</v>
      </c>
    </row>
    <row r="65" spans="1:19" x14ac:dyDescent="0.3">
      <c r="A65" s="8" t="s">
        <v>6</v>
      </c>
      <c r="B65" s="42">
        <v>322701</v>
      </c>
      <c r="C65" s="42">
        <v>325820</v>
      </c>
      <c r="D65" s="42">
        <f t="shared" si="30"/>
        <v>3119</v>
      </c>
      <c r="E65" s="42">
        <v>112501</v>
      </c>
      <c r="F65" s="42">
        <v>113785</v>
      </c>
      <c r="G65" s="44">
        <f t="shared" si="31"/>
        <v>1284</v>
      </c>
      <c r="H65" s="42">
        <v>219541</v>
      </c>
      <c r="I65" s="42">
        <v>221588</v>
      </c>
      <c r="J65" s="42">
        <f t="shared" si="32"/>
        <v>2047</v>
      </c>
      <c r="K65" s="42">
        <v>0</v>
      </c>
      <c r="L65" s="42"/>
      <c r="M65" s="44"/>
      <c r="N65" s="42">
        <v>99942</v>
      </c>
      <c r="O65" s="42">
        <v>100524</v>
      </c>
      <c r="P65" s="42">
        <f t="shared" si="34"/>
        <v>582</v>
      </c>
      <c r="Q65" s="42">
        <v>40013</v>
      </c>
      <c r="R65" s="42">
        <v>40266</v>
      </c>
      <c r="S65" s="44">
        <f t="shared" si="33"/>
        <v>253</v>
      </c>
    </row>
    <row r="66" spans="1:19" x14ac:dyDescent="0.3">
      <c r="A66" s="8" t="s">
        <v>7</v>
      </c>
      <c r="B66" s="42">
        <v>325820</v>
      </c>
      <c r="C66" s="42">
        <v>327552</v>
      </c>
      <c r="D66" s="42">
        <f t="shared" si="30"/>
        <v>1732</v>
      </c>
      <c r="E66" s="42">
        <v>113785</v>
      </c>
      <c r="F66" s="42">
        <v>114582</v>
      </c>
      <c r="G66" s="44">
        <f t="shared" si="31"/>
        <v>797</v>
      </c>
      <c r="H66" s="42">
        <v>221588</v>
      </c>
      <c r="I66" s="42">
        <v>224592</v>
      </c>
      <c r="J66" s="42">
        <f t="shared" si="32"/>
        <v>3004</v>
      </c>
      <c r="K66" s="42">
        <v>0</v>
      </c>
      <c r="L66" s="42"/>
      <c r="M66" s="44"/>
      <c r="N66" s="42">
        <v>100524</v>
      </c>
      <c r="O66" s="42">
        <v>101498</v>
      </c>
      <c r="P66" s="42">
        <f t="shared" si="34"/>
        <v>974</v>
      </c>
      <c r="Q66" s="42">
        <v>40266</v>
      </c>
      <c r="R66" s="42">
        <v>40695</v>
      </c>
      <c r="S66" s="44">
        <f t="shared" si="33"/>
        <v>429</v>
      </c>
    </row>
    <row r="67" spans="1:19" x14ac:dyDescent="0.3">
      <c r="A67" s="8" t="s">
        <v>8</v>
      </c>
      <c r="B67" s="42">
        <v>327552</v>
      </c>
      <c r="C67" s="42">
        <v>329867</v>
      </c>
      <c r="D67" s="42">
        <f t="shared" si="30"/>
        <v>2315</v>
      </c>
      <c r="E67" s="42">
        <v>114582</v>
      </c>
      <c r="F67" s="42">
        <v>115665</v>
      </c>
      <c r="G67" s="44">
        <f t="shared" si="31"/>
        <v>1083</v>
      </c>
      <c r="H67" s="42">
        <v>224592</v>
      </c>
      <c r="I67" s="42">
        <v>227414</v>
      </c>
      <c r="J67" s="42">
        <f t="shared" si="32"/>
        <v>2822</v>
      </c>
      <c r="K67" s="42">
        <v>0</v>
      </c>
      <c r="L67" s="42"/>
      <c r="M67" s="44"/>
      <c r="N67" s="42">
        <v>101498</v>
      </c>
      <c r="O67" s="42">
        <v>102594</v>
      </c>
      <c r="P67" s="42">
        <f t="shared" si="34"/>
        <v>1096</v>
      </c>
      <c r="Q67" s="42">
        <v>40695</v>
      </c>
      <c r="R67" s="42">
        <v>41169</v>
      </c>
      <c r="S67" s="44">
        <f t="shared" si="33"/>
        <v>474</v>
      </c>
    </row>
    <row r="68" spans="1:19" x14ac:dyDescent="0.3">
      <c r="A68" s="8" t="s">
        <v>9</v>
      </c>
      <c r="B68" s="42">
        <v>329867</v>
      </c>
      <c r="C68" s="42">
        <v>333150</v>
      </c>
      <c r="D68" s="42">
        <f t="shared" si="30"/>
        <v>3283</v>
      </c>
      <c r="E68" s="42">
        <v>115665</v>
      </c>
      <c r="F68" s="42">
        <v>116734</v>
      </c>
      <c r="G68" s="44">
        <f t="shared" si="31"/>
        <v>1069</v>
      </c>
      <c r="H68" s="42">
        <v>227414</v>
      </c>
      <c r="I68" s="42">
        <v>229305</v>
      </c>
      <c r="J68" s="42">
        <f t="shared" si="32"/>
        <v>1891</v>
      </c>
      <c r="K68" s="42">
        <v>0</v>
      </c>
      <c r="L68" s="42"/>
      <c r="M68" s="44"/>
      <c r="N68" s="42">
        <v>102594</v>
      </c>
      <c r="O68" s="42">
        <v>103452</v>
      </c>
      <c r="P68" s="42">
        <f t="shared" si="34"/>
        <v>858</v>
      </c>
      <c r="Q68" s="42">
        <v>41169</v>
      </c>
      <c r="R68" s="42">
        <v>41475</v>
      </c>
      <c r="S68" s="44">
        <f t="shared" si="33"/>
        <v>306</v>
      </c>
    </row>
    <row r="69" spans="1:19" x14ac:dyDescent="0.3">
      <c r="A69" s="8" t="s">
        <v>10</v>
      </c>
      <c r="B69" s="42">
        <v>333150</v>
      </c>
      <c r="C69" s="42">
        <v>337154</v>
      </c>
      <c r="D69" s="42">
        <f t="shared" si="30"/>
        <v>4004</v>
      </c>
      <c r="E69" s="42">
        <v>116734</v>
      </c>
      <c r="F69" s="42">
        <v>118022</v>
      </c>
      <c r="G69" s="44">
        <f t="shared" si="31"/>
        <v>1288</v>
      </c>
      <c r="H69" s="42">
        <v>229305</v>
      </c>
      <c r="I69" s="42">
        <v>229315</v>
      </c>
      <c r="J69" s="42">
        <f t="shared" si="32"/>
        <v>10</v>
      </c>
      <c r="K69" s="42">
        <v>0</v>
      </c>
      <c r="L69" s="42"/>
      <c r="M69" s="44"/>
      <c r="N69" s="42">
        <v>103452</v>
      </c>
      <c r="O69" s="42">
        <v>104650</v>
      </c>
      <c r="P69" s="42">
        <f t="shared" si="34"/>
        <v>1198</v>
      </c>
      <c r="Q69" s="42">
        <v>41475</v>
      </c>
      <c r="R69" s="42">
        <v>41893</v>
      </c>
      <c r="S69" s="44">
        <f t="shared" si="33"/>
        <v>418</v>
      </c>
    </row>
    <row r="70" spans="1:19" x14ac:dyDescent="0.3">
      <c r="A70" s="8" t="s">
        <v>11</v>
      </c>
      <c r="B70" s="42">
        <v>337154</v>
      </c>
      <c r="C70" s="42">
        <v>341875</v>
      </c>
      <c r="D70" s="42">
        <f t="shared" si="30"/>
        <v>4721</v>
      </c>
      <c r="E70" s="42">
        <v>118022</v>
      </c>
      <c r="F70" s="42">
        <v>119495</v>
      </c>
      <c r="G70" s="44">
        <f t="shared" si="31"/>
        <v>1473</v>
      </c>
      <c r="H70" s="42">
        <v>229315</v>
      </c>
      <c r="I70" s="42">
        <v>230682</v>
      </c>
      <c r="J70" s="42">
        <f t="shared" si="32"/>
        <v>1367</v>
      </c>
      <c r="K70" s="42">
        <v>0</v>
      </c>
      <c r="L70" s="42"/>
      <c r="M70" s="44"/>
      <c r="N70" s="42">
        <v>104650</v>
      </c>
      <c r="O70" s="42">
        <v>106196</v>
      </c>
      <c r="P70" s="42">
        <f>O70-N70</f>
        <v>1546</v>
      </c>
      <c r="Q70" s="42">
        <v>41893</v>
      </c>
      <c r="R70" s="42">
        <v>42432</v>
      </c>
      <c r="S70" s="44">
        <f t="shared" si="33"/>
        <v>539</v>
      </c>
    </row>
    <row r="71" spans="1:19" ht="14.4" thickBot="1" x14ac:dyDescent="0.35">
      <c r="A71" s="8" t="s">
        <v>12</v>
      </c>
      <c r="B71" s="42">
        <v>341875</v>
      </c>
      <c r="C71" s="43">
        <v>345722</v>
      </c>
      <c r="D71" s="43">
        <f t="shared" si="30"/>
        <v>3847</v>
      </c>
      <c r="E71" s="42">
        <v>119495</v>
      </c>
      <c r="F71" s="43">
        <v>120819</v>
      </c>
      <c r="G71" s="46">
        <f t="shared" si="31"/>
        <v>1324</v>
      </c>
      <c r="H71" s="42">
        <v>230682</v>
      </c>
      <c r="I71" s="43">
        <v>232276</v>
      </c>
      <c r="J71" s="43">
        <f t="shared" si="32"/>
        <v>1594</v>
      </c>
      <c r="K71" s="43">
        <v>0</v>
      </c>
      <c r="L71" s="43"/>
      <c r="M71" s="46"/>
      <c r="N71" s="42">
        <v>106196</v>
      </c>
      <c r="O71" s="43">
        <v>107331</v>
      </c>
      <c r="P71" s="43">
        <f>O71-N71</f>
        <v>1135</v>
      </c>
      <c r="Q71" s="42">
        <v>42432</v>
      </c>
      <c r="R71" s="43">
        <v>42853</v>
      </c>
      <c r="S71" s="46">
        <f t="shared" si="33"/>
        <v>421</v>
      </c>
    </row>
    <row r="72" spans="1:19" x14ac:dyDescent="0.3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</row>
    <row r="73" spans="1:19" ht="14.4" thickBot="1" x14ac:dyDescent="0.35"/>
    <row r="74" spans="1:19" x14ac:dyDescent="0.3">
      <c r="A74" s="1" t="s">
        <v>31</v>
      </c>
      <c r="B74" s="50" t="s">
        <v>18</v>
      </c>
      <c r="C74" s="51"/>
      <c r="D74" s="51"/>
      <c r="E74" s="51"/>
      <c r="F74" s="51"/>
      <c r="G74" s="52"/>
      <c r="H74" s="53" t="s">
        <v>19</v>
      </c>
      <c r="I74" s="54"/>
      <c r="J74" s="54"/>
      <c r="K74" s="54"/>
      <c r="L74" s="54"/>
      <c r="M74" s="55"/>
      <c r="N74" s="53" t="s">
        <v>20</v>
      </c>
      <c r="O74" s="54"/>
      <c r="P74" s="54"/>
      <c r="Q74" s="54"/>
      <c r="R74" s="54"/>
      <c r="S74" s="55"/>
    </row>
    <row r="75" spans="1:19" x14ac:dyDescent="0.3">
      <c r="B75" s="56" t="s">
        <v>14</v>
      </c>
      <c r="C75" s="48"/>
      <c r="D75" s="57"/>
      <c r="E75" s="47" t="s">
        <v>15</v>
      </c>
      <c r="F75" s="48" t="s">
        <v>15</v>
      </c>
      <c r="G75" s="49"/>
      <c r="H75" s="56" t="s">
        <v>14</v>
      </c>
      <c r="I75" s="48"/>
      <c r="J75" s="57"/>
      <c r="K75" s="47" t="s">
        <v>15</v>
      </c>
      <c r="L75" s="48" t="s">
        <v>15</v>
      </c>
      <c r="M75" s="49"/>
      <c r="N75" s="56" t="s">
        <v>14</v>
      </c>
      <c r="O75" s="48"/>
      <c r="P75" s="57"/>
      <c r="Q75" s="47" t="s">
        <v>15</v>
      </c>
      <c r="R75" s="48" t="s">
        <v>15</v>
      </c>
      <c r="S75" s="49"/>
    </row>
    <row r="76" spans="1:19" x14ac:dyDescent="0.3">
      <c r="B76" s="9" t="s">
        <v>13</v>
      </c>
      <c r="C76" s="2" t="s">
        <v>16</v>
      </c>
      <c r="D76" s="2" t="s">
        <v>17</v>
      </c>
      <c r="E76" s="2" t="s">
        <v>13</v>
      </c>
      <c r="F76" s="2" t="s">
        <v>16</v>
      </c>
      <c r="G76" s="10" t="s">
        <v>17</v>
      </c>
      <c r="H76" s="9" t="s">
        <v>13</v>
      </c>
      <c r="I76" s="2" t="s">
        <v>16</v>
      </c>
      <c r="J76" s="2" t="s">
        <v>17</v>
      </c>
      <c r="K76" s="2" t="s">
        <v>13</v>
      </c>
      <c r="L76" s="2" t="s">
        <v>16</v>
      </c>
      <c r="M76" s="10" t="s">
        <v>17</v>
      </c>
      <c r="N76" s="9" t="s">
        <v>13</v>
      </c>
      <c r="O76" s="2" t="s">
        <v>16</v>
      </c>
      <c r="P76" s="2" t="s">
        <v>17</v>
      </c>
      <c r="Q76" s="2" t="s">
        <v>13</v>
      </c>
      <c r="R76" s="2" t="s">
        <v>16</v>
      </c>
      <c r="S76" s="10" t="s">
        <v>17</v>
      </c>
    </row>
    <row r="77" spans="1:19" ht="14.4" thickBot="1" x14ac:dyDescent="0.35">
      <c r="A77" s="8" t="s">
        <v>1</v>
      </c>
      <c r="B77" s="43">
        <v>345722</v>
      </c>
      <c r="C77" s="42">
        <v>350101</v>
      </c>
      <c r="D77" s="42">
        <f>C77-B77</f>
        <v>4379</v>
      </c>
      <c r="E77" s="43">
        <v>120819</v>
      </c>
      <c r="F77" s="42">
        <v>122250</v>
      </c>
      <c r="G77" s="44">
        <f>F77-E77</f>
        <v>1431</v>
      </c>
      <c r="H77" s="43">
        <v>232276</v>
      </c>
      <c r="I77" s="42">
        <v>234363</v>
      </c>
      <c r="J77" s="42">
        <f>I77-H77</f>
        <v>2087</v>
      </c>
      <c r="K77" s="42">
        <v>0</v>
      </c>
      <c r="L77" s="42"/>
      <c r="M77" s="44"/>
      <c r="N77" s="43">
        <v>107331</v>
      </c>
      <c r="O77" s="42">
        <v>108603</v>
      </c>
      <c r="P77" s="42">
        <f>O77-N77</f>
        <v>1272</v>
      </c>
      <c r="Q77" s="43">
        <v>42853</v>
      </c>
      <c r="R77" s="42">
        <v>43316</v>
      </c>
      <c r="S77" s="44">
        <f>R77-Q77</f>
        <v>463</v>
      </c>
    </row>
    <row r="78" spans="1:19" x14ac:dyDescent="0.3">
      <c r="A78" s="8" t="s">
        <v>2</v>
      </c>
      <c r="B78" s="42">
        <v>350101</v>
      </c>
      <c r="C78" s="42">
        <v>353501</v>
      </c>
      <c r="D78" s="42">
        <f t="shared" ref="D78:D88" si="35">C78-B78</f>
        <v>3400</v>
      </c>
      <c r="E78" s="42">
        <v>122250</v>
      </c>
      <c r="F78" s="42">
        <v>123429</v>
      </c>
      <c r="G78" s="44">
        <f t="shared" ref="G78:G88" si="36">F78-E78</f>
        <v>1179</v>
      </c>
      <c r="H78" s="42">
        <v>234363</v>
      </c>
      <c r="I78" s="42">
        <v>236059</v>
      </c>
      <c r="J78" s="42">
        <f t="shared" ref="J78:J88" si="37">I78-H78</f>
        <v>1696</v>
      </c>
      <c r="K78" s="42">
        <v>0</v>
      </c>
      <c r="L78" s="42"/>
      <c r="M78" s="44"/>
      <c r="N78" s="42">
        <v>108603</v>
      </c>
      <c r="O78" s="42">
        <v>109501</v>
      </c>
      <c r="P78" s="42">
        <f>O78-N78</f>
        <v>898</v>
      </c>
      <c r="Q78" s="42">
        <v>43316</v>
      </c>
      <c r="R78" s="42">
        <v>43691</v>
      </c>
      <c r="S78" s="44">
        <f t="shared" ref="S78:S88" si="38">R78-Q78</f>
        <v>375</v>
      </c>
    </row>
    <row r="79" spans="1:19" x14ac:dyDescent="0.3">
      <c r="A79" s="8" t="s">
        <v>3</v>
      </c>
      <c r="B79" s="42">
        <v>353501</v>
      </c>
      <c r="C79" s="42">
        <v>356893</v>
      </c>
      <c r="D79" s="42">
        <f t="shared" si="35"/>
        <v>3392</v>
      </c>
      <c r="E79" s="42">
        <v>123429</v>
      </c>
      <c r="F79" s="42">
        <v>124843</v>
      </c>
      <c r="G79" s="44">
        <f t="shared" si="36"/>
        <v>1414</v>
      </c>
      <c r="H79" s="42">
        <v>236059</v>
      </c>
      <c r="I79" s="42">
        <v>237526</v>
      </c>
      <c r="J79" s="42">
        <f t="shared" si="37"/>
        <v>1467</v>
      </c>
      <c r="K79" s="42">
        <v>0</v>
      </c>
      <c r="L79" s="42"/>
      <c r="M79" s="44"/>
      <c r="N79" s="42">
        <v>109501</v>
      </c>
      <c r="O79" s="42">
        <v>110334</v>
      </c>
      <c r="P79" s="42">
        <f>O79-N79</f>
        <v>833</v>
      </c>
      <c r="Q79" s="42">
        <v>43691</v>
      </c>
      <c r="R79" s="42">
        <v>44032</v>
      </c>
      <c r="S79" s="44">
        <f t="shared" si="38"/>
        <v>341</v>
      </c>
    </row>
    <row r="80" spans="1:19" x14ac:dyDescent="0.3">
      <c r="A80" s="8" t="s">
        <v>4</v>
      </c>
      <c r="B80" s="42">
        <v>356893</v>
      </c>
      <c r="C80" s="42">
        <v>359092</v>
      </c>
      <c r="D80" s="42">
        <f t="shared" si="35"/>
        <v>2199</v>
      </c>
      <c r="E80" s="42">
        <v>124843</v>
      </c>
      <c r="F80" s="42">
        <v>125867</v>
      </c>
      <c r="G80" s="44">
        <f t="shared" si="36"/>
        <v>1024</v>
      </c>
      <c r="H80" s="42">
        <v>237526</v>
      </c>
      <c r="I80" s="42">
        <v>238390</v>
      </c>
      <c r="J80" s="42">
        <f t="shared" si="37"/>
        <v>864</v>
      </c>
      <c r="K80" s="42">
        <v>0</v>
      </c>
      <c r="L80" s="42"/>
      <c r="M80" s="44"/>
      <c r="N80" s="42">
        <v>110334</v>
      </c>
      <c r="O80" s="42">
        <v>110890</v>
      </c>
      <c r="P80" s="42">
        <v>27</v>
      </c>
      <c r="Q80" s="42">
        <v>44032</v>
      </c>
      <c r="R80" s="42">
        <v>44270</v>
      </c>
      <c r="S80" s="44">
        <f t="shared" si="38"/>
        <v>238</v>
      </c>
    </row>
    <row r="81" spans="1:19" x14ac:dyDescent="0.3">
      <c r="A81" s="8" t="s">
        <v>5</v>
      </c>
      <c r="B81" s="42">
        <v>359092</v>
      </c>
      <c r="C81" s="42">
        <v>362232</v>
      </c>
      <c r="D81" s="42">
        <f t="shared" si="35"/>
        <v>3140</v>
      </c>
      <c r="E81" s="42">
        <v>125867</v>
      </c>
      <c r="F81" s="42">
        <v>127271</v>
      </c>
      <c r="G81" s="44">
        <f t="shared" si="36"/>
        <v>1404</v>
      </c>
      <c r="H81" s="42">
        <v>238390</v>
      </c>
      <c r="I81" s="42">
        <v>239702</v>
      </c>
      <c r="J81" s="42">
        <f t="shared" si="37"/>
        <v>1312</v>
      </c>
      <c r="K81" s="42">
        <v>0</v>
      </c>
      <c r="L81" s="42"/>
      <c r="M81" s="44"/>
      <c r="N81" s="42">
        <v>110890</v>
      </c>
      <c r="O81" s="42">
        <v>111557</v>
      </c>
      <c r="P81" s="42">
        <f t="shared" ref="P80:P86" si="39">O81-N81</f>
        <v>667</v>
      </c>
      <c r="Q81" s="42">
        <v>44270</v>
      </c>
      <c r="R81" s="42">
        <v>44582</v>
      </c>
      <c r="S81" s="44">
        <f t="shared" si="38"/>
        <v>312</v>
      </c>
    </row>
    <row r="82" spans="1:19" x14ac:dyDescent="0.3">
      <c r="A82" s="8" t="s">
        <v>6</v>
      </c>
      <c r="B82" s="42">
        <v>362232</v>
      </c>
      <c r="C82" s="42">
        <v>364964</v>
      </c>
      <c r="D82" s="42">
        <f t="shared" si="35"/>
        <v>2732</v>
      </c>
      <c r="E82" s="42">
        <v>127271</v>
      </c>
      <c r="F82" s="42">
        <v>128412</v>
      </c>
      <c r="G82" s="44">
        <f t="shared" si="36"/>
        <v>1141</v>
      </c>
      <c r="H82" s="42">
        <v>239702</v>
      </c>
      <c r="I82" s="42">
        <v>240962</v>
      </c>
      <c r="J82" s="42">
        <f t="shared" si="37"/>
        <v>1260</v>
      </c>
      <c r="K82" s="42">
        <v>0</v>
      </c>
      <c r="L82" s="42"/>
      <c r="M82" s="44"/>
      <c r="N82" s="42">
        <v>111557</v>
      </c>
      <c r="O82" s="42">
        <v>112026</v>
      </c>
      <c r="P82" s="42">
        <f t="shared" si="39"/>
        <v>469</v>
      </c>
      <c r="Q82" s="42">
        <v>44582</v>
      </c>
      <c r="R82" s="42">
        <v>44761</v>
      </c>
      <c r="S82" s="44">
        <f t="shared" si="38"/>
        <v>179</v>
      </c>
    </row>
    <row r="83" spans="1:19" x14ac:dyDescent="0.3">
      <c r="A83" s="8" t="s">
        <v>7</v>
      </c>
      <c r="B83" s="42">
        <v>364964</v>
      </c>
      <c r="C83" s="42">
        <v>367178</v>
      </c>
      <c r="D83" s="42">
        <f t="shared" si="35"/>
        <v>2214</v>
      </c>
      <c r="E83" s="42">
        <v>128412</v>
      </c>
      <c r="F83" s="42">
        <v>129478</v>
      </c>
      <c r="G83" s="44">
        <f t="shared" si="36"/>
        <v>1066</v>
      </c>
      <c r="H83" s="42">
        <v>240962</v>
      </c>
      <c r="I83" s="42">
        <v>241746</v>
      </c>
      <c r="J83" s="42">
        <f t="shared" si="37"/>
        <v>784</v>
      </c>
      <c r="K83" s="42">
        <v>0</v>
      </c>
      <c r="L83" s="42"/>
      <c r="M83" s="44"/>
      <c r="N83" s="42">
        <v>112026</v>
      </c>
      <c r="O83" s="42">
        <v>112339</v>
      </c>
      <c r="P83" s="42">
        <f t="shared" si="39"/>
        <v>313</v>
      </c>
      <c r="Q83" s="42">
        <v>44761</v>
      </c>
      <c r="R83" s="42">
        <v>44874</v>
      </c>
      <c r="S83" s="44">
        <f t="shared" si="38"/>
        <v>113</v>
      </c>
    </row>
    <row r="84" spans="1:19" x14ac:dyDescent="0.3">
      <c r="A84" s="8" t="s">
        <v>8</v>
      </c>
      <c r="B84" s="42">
        <v>367178</v>
      </c>
      <c r="C84" s="42">
        <v>369815</v>
      </c>
      <c r="D84" s="42">
        <f t="shared" si="35"/>
        <v>2637</v>
      </c>
      <c r="E84" s="42">
        <v>129478</v>
      </c>
      <c r="F84" s="42">
        <v>130724</v>
      </c>
      <c r="G84" s="44">
        <f>F84-E84</f>
        <v>1246</v>
      </c>
      <c r="H84" s="42">
        <v>241746</v>
      </c>
      <c r="I84" s="42">
        <v>243491</v>
      </c>
      <c r="J84" s="42">
        <f t="shared" si="37"/>
        <v>1745</v>
      </c>
      <c r="K84" s="42">
        <v>0</v>
      </c>
      <c r="L84" s="42"/>
      <c r="M84" s="44"/>
      <c r="N84" s="42">
        <v>112339</v>
      </c>
      <c r="O84" s="42">
        <v>112937</v>
      </c>
      <c r="P84" s="42">
        <f t="shared" si="39"/>
        <v>598</v>
      </c>
      <c r="Q84" s="42">
        <v>44874</v>
      </c>
      <c r="R84" s="42">
        <v>45085</v>
      </c>
      <c r="S84" s="44">
        <f t="shared" si="38"/>
        <v>211</v>
      </c>
    </row>
    <row r="85" spans="1:19" x14ac:dyDescent="0.3">
      <c r="A85" s="8" t="s">
        <v>9</v>
      </c>
      <c r="B85" s="42">
        <v>369815</v>
      </c>
      <c r="C85" s="42">
        <v>373273</v>
      </c>
      <c r="D85" s="42">
        <f t="shared" si="35"/>
        <v>3458</v>
      </c>
      <c r="E85" s="42">
        <v>130724</v>
      </c>
      <c r="F85" s="42">
        <v>131952</v>
      </c>
      <c r="G85" s="44">
        <f>F85-E85</f>
        <v>1228</v>
      </c>
      <c r="H85" s="42">
        <v>243491</v>
      </c>
      <c r="I85" s="42">
        <v>245616</v>
      </c>
      <c r="J85" s="42">
        <f t="shared" si="37"/>
        <v>2125</v>
      </c>
      <c r="K85" s="42">
        <v>0</v>
      </c>
      <c r="L85" s="42"/>
      <c r="M85" s="44"/>
      <c r="N85" s="42">
        <v>112937</v>
      </c>
      <c r="O85" s="42">
        <v>113581</v>
      </c>
      <c r="P85" s="42">
        <f t="shared" si="39"/>
        <v>644</v>
      </c>
      <c r="Q85" s="42">
        <v>45085</v>
      </c>
      <c r="R85" s="42">
        <v>45291</v>
      </c>
      <c r="S85" s="44">
        <f>R85-Q85</f>
        <v>206</v>
      </c>
    </row>
    <row r="86" spans="1:19" x14ac:dyDescent="0.3">
      <c r="A86" s="8" t="s">
        <v>10</v>
      </c>
      <c r="B86" s="42">
        <v>373273</v>
      </c>
      <c r="C86" s="42">
        <v>376357</v>
      </c>
      <c r="D86" s="42">
        <f t="shared" si="35"/>
        <v>3084</v>
      </c>
      <c r="E86" s="42">
        <v>131952</v>
      </c>
      <c r="F86" s="42">
        <v>133193</v>
      </c>
      <c r="G86" s="44">
        <f t="shared" si="36"/>
        <v>1241</v>
      </c>
      <c r="H86" s="42">
        <v>245616</v>
      </c>
      <c r="I86" s="42">
        <v>246786</v>
      </c>
      <c r="J86" s="42">
        <f t="shared" si="37"/>
        <v>1170</v>
      </c>
      <c r="K86" s="42">
        <v>0</v>
      </c>
      <c r="L86" s="42"/>
      <c r="M86" s="44"/>
      <c r="N86" s="42">
        <v>113581</v>
      </c>
      <c r="O86" s="42">
        <v>114169</v>
      </c>
      <c r="P86" s="42">
        <f t="shared" si="39"/>
        <v>588</v>
      </c>
      <c r="Q86" s="42">
        <v>45291</v>
      </c>
      <c r="R86" s="42">
        <v>45555</v>
      </c>
      <c r="S86" s="44">
        <f t="shared" si="38"/>
        <v>264</v>
      </c>
    </row>
    <row r="87" spans="1:19" x14ac:dyDescent="0.3">
      <c r="A87" s="8" t="s">
        <v>11</v>
      </c>
      <c r="B87" s="42">
        <v>376357</v>
      </c>
      <c r="C87" s="42">
        <v>380144</v>
      </c>
      <c r="D87" s="42">
        <f t="shared" si="35"/>
        <v>3787</v>
      </c>
      <c r="E87" s="42">
        <v>133193</v>
      </c>
      <c r="F87" s="42">
        <v>134853</v>
      </c>
      <c r="G87" s="44">
        <f t="shared" si="36"/>
        <v>1660</v>
      </c>
      <c r="H87" s="42">
        <v>246786</v>
      </c>
      <c r="I87" s="42">
        <v>247995</v>
      </c>
      <c r="J87" s="42">
        <f t="shared" si="37"/>
        <v>1209</v>
      </c>
      <c r="K87" s="42">
        <v>0</v>
      </c>
      <c r="L87" s="42"/>
      <c r="M87" s="44"/>
      <c r="N87" s="42">
        <v>114169</v>
      </c>
      <c r="O87" s="42">
        <v>114944</v>
      </c>
      <c r="P87" s="42">
        <f>O87-N87</f>
        <v>775</v>
      </c>
      <c r="Q87" s="42">
        <v>45555</v>
      </c>
      <c r="R87" s="42">
        <v>45916</v>
      </c>
      <c r="S87" s="44">
        <f t="shared" si="38"/>
        <v>361</v>
      </c>
    </row>
    <row r="88" spans="1:19" ht="14.4" thickBot="1" x14ac:dyDescent="0.35">
      <c r="A88" s="8" t="s">
        <v>12</v>
      </c>
      <c r="B88" s="42">
        <v>380144</v>
      </c>
      <c r="C88" s="43">
        <v>384195</v>
      </c>
      <c r="D88" s="43">
        <f t="shared" si="35"/>
        <v>4051</v>
      </c>
      <c r="E88" s="42">
        <v>134853</v>
      </c>
      <c r="F88" s="43">
        <v>136345</v>
      </c>
      <c r="G88" s="46">
        <f t="shared" si="36"/>
        <v>1492</v>
      </c>
      <c r="H88" s="42">
        <v>247995</v>
      </c>
      <c r="I88" s="43">
        <v>249447</v>
      </c>
      <c r="J88" s="43">
        <f t="shared" si="37"/>
        <v>1452</v>
      </c>
      <c r="K88" s="43">
        <v>0</v>
      </c>
      <c r="L88" s="43"/>
      <c r="M88" s="46"/>
      <c r="N88" s="42">
        <v>114944</v>
      </c>
      <c r="O88" s="43">
        <v>115674</v>
      </c>
      <c r="P88" s="43">
        <f>O88-N88</f>
        <v>730</v>
      </c>
      <c r="Q88" s="42">
        <v>45916</v>
      </c>
      <c r="R88" s="43">
        <v>46181</v>
      </c>
      <c r="S88" s="46">
        <f t="shared" si="38"/>
        <v>265</v>
      </c>
    </row>
    <row r="89" spans="1:19" x14ac:dyDescent="0.3"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</row>
  </sheetData>
  <mergeCells count="45">
    <mergeCell ref="B74:G74"/>
    <mergeCell ref="H74:M74"/>
    <mergeCell ref="N74:S74"/>
    <mergeCell ref="B75:D75"/>
    <mergeCell ref="E75:G75"/>
    <mergeCell ref="H75:J75"/>
    <mergeCell ref="K75:M75"/>
    <mergeCell ref="N75:P75"/>
    <mergeCell ref="Q75:S75"/>
    <mergeCell ref="B57:G57"/>
    <mergeCell ref="H57:M57"/>
    <mergeCell ref="N57:S57"/>
    <mergeCell ref="B58:D58"/>
    <mergeCell ref="E58:G58"/>
    <mergeCell ref="H58:J58"/>
    <mergeCell ref="K58:M58"/>
    <mergeCell ref="N58:P58"/>
    <mergeCell ref="Q58:S58"/>
    <mergeCell ref="N5:S5"/>
    <mergeCell ref="N6:P6"/>
    <mergeCell ref="Q6:S6"/>
    <mergeCell ref="B21:G21"/>
    <mergeCell ref="H21:M21"/>
    <mergeCell ref="N21:S21"/>
    <mergeCell ref="B5:G5"/>
    <mergeCell ref="B6:D6"/>
    <mergeCell ref="E6:G6"/>
    <mergeCell ref="H5:M5"/>
    <mergeCell ref="H6:J6"/>
    <mergeCell ref="K6:M6"/>
    <mergeCell ref="Q22:S22"/>
    <mergeCell ref="B38:G38"/>
    <mergeCell ref="H38:M38"/>
    <mergeCell ref="N38:S38"/>
    <mergeCell ref="B39:D39"/>
    <mergeCell ref="E39:G39"/>
    <mergeCell ref="H39:J39"/>
    <mergeCell ref="K39:M39"/>
    <mergeCell ref="N39:P39"/>
    <mergeCell ref="Q39:S39"/>
    <mergeCell ref="B22:D22"/>
    <mergeCell ref="E22:G22"/>
    <mergeCell ref="H22:J22"/>
    <mergeCell ref="K22:M22"/>
    <mergeCell ref="N22:P22"/>
  </mergeCells>
  <pageMargins left="0.26" right="0.19" top="0.32" bottom="0.1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opLeftCell="A52" workbookViewId="0">
      <selection activeCell="D66" sqref="D66:D77"/>
    </sheetView>
  </sheetViews>
  <sheetFormatPr defaultColWidth="9.109375" defaultRowHeight="13.8" x14ac:dyDescent="0.3"/>
  <cols>
    <col min="1" max="3" width="9.109375" style="1"/>
    <col min="4" max="4" width="13" style="1" customWidth="1"/>
    <col min="5" max="6" width="9.109375" style="1"/>
    <col min="7" max="7" width="15" style="1" customWidth="1"/>
    <col min="8" max="9" width="9.109375" style="1"/>
    <col min="10" max="10" width="15.44140625" style="1" customWidth="1"/>
    <col min="11" max="11" width="13.44140625" style="1" customWidth="1"/>
    <col min="12" max="16384" width="9.109375" style="1"/>
  </cols>
  <sheetData>
    <row r="1" spans="1:13" x14ac:dyDescent="0.3">
      <c r="B1" s="5" t="s">
        <v>32</v>
      </c>
      <c r="C1" s="5"/>
      <c r="D1" s="5"/>
    </row>
    <row r="2" spans="1:13" ht="14.4" thickBot="1" x14ac:dyDescent="0.35">
      <c r="B2" s="5"/>
      <c r="C2" s="5"/>
      <c r="D2" s="5"/>
    </row>
    <row r="3" spans="1:13" ht="14.4" x14ac:dyDescent="0.3">
      <c r="A3" s="58" t="s">
        <v>0</v>
      </c>
      <c r="B3" s="59" t="s">
        <v>23</v>
      </c>
      <c r="C3" s="60"/>
      <c r="D3" s="60"/>
      <c r="E3" s="53" t="s">
        <v>24</v>
      </c>
      <c r="F3" s="61"/>
      <c r="G3" s="62"/>
      <c r="H3" s="53" t="s">
        <v>25</v>
      </c>
      <c r="I3" s="60"/>
      <c r="J3" s="60"/>
      <c r="K3" s="63"/>
      <c r="L3" s="4"/>
      <c r="M3" s="4"/>
    </row>
    <row r="4" spans="1:13" x14ac:dyDescent="0.3">
      <c r="A4" s="58"/>
      <c r="B4" s="40" t="s">
        <v>13</v>
      </c>
      <c r="C4" s="21" t="s">
        <v>16</v>
      </c>
      <c r="D4" s="27" t="s">
        <v>26</v>
      </c>
      <c r="E4" s="26" t="s">
        <v>13</v>
      </c>
      <c r="F4" s="21" t="s">
        <v>16</v>
      </c>
      <c r="G4" s="27" t="s">
        <v>26</v>
      </c>
      <c r="H4" s="26" t="s">
        <v>13</v>
      </c>
      <c r="I4" s="21" t="s">
        <v>16</v>
      </c>
      <c r="J4" s="21" t="s">
        <v>26</v>
      </c>
      <c r="K4" s="27" t="s">
        <v>27</v>
      </c>
    </row>
    <row r="5" spans="1:13" x14ac:dyDescent="0.3">
      <c r="A5" s="8" t="s">
        <v>1</v>
      </c>
      <c r="B5" s="28"/>
      <c r="C5" s="25"/>
      <c r="D5" s="29">
        <v>9340</v>
      </c>
      <c r="E5" s="30"/>
      <c r="F5" s="22"/>
      <c r="G5" s="31">
        <v>5604</v>
      </c>
      <c r="H5" s="30"/>
      <c r="I5" s="22"/>
      <c r="J5" s="23">
        <v>3736</v>
      </c>
      <c r="K5" s="17">
        <f>D5+G5+J5</f>
        <v>18680</v>
      </c>
    </row>
    <row r="6" spans="1:13" x14ac:dyDescent="0.3">
      <c r="A6" s="8" t="s">
        <v>2</v>
      </c>
      <c r="B6" s="11"/>
      <c r="C6" s="6"/>
      <c r="D6" s="12">
        <v>5686</v>
      </c>
      <c r="E6" s="16"/>
      <c r="F6" s="3"/>
      <c r="G6" s="17">
        <v>3412</v>
      </c>
      <c r="H6" s="16"/>
      <c r="I6" s="3"/>
      <c r="J6" s="8">
        <v>2275</v>
      </c>
      <c r="K6" s="17">
        <f t="shared" ref="K6:K16" si="0">D6+G6+J6</f>
        <v>11373</v>
      </c>
    </row>
    <row r="7" spans="1:13" x14ac:dyDescent="0.3">
      <c r="A7" s="8" t="s">
        <v>3</v>
      </c>
      <c r="B7" s="11"/>
      <c r="C7" s="6"/>
      <c r="D7" s="12">
        <v>5960</v>
      </c>
      <c r="E7" s="16"/>
      <c r="F7" s="3"/>
      <c r="G7" s="17">
        <v>3576</v>
      </c>
      <c r="H7" s="16"/>
      <c r="I7" s="3"/>
      <c r="J7" s="8">
        <v>2384</v>
      </c>
      <c r="K7" s="17">
        <f t="shared" si="0"/>
        <v>11920</v>
      </c>
    </row>
    <row r="8" spans="1:13" x14ac:dyDescent="0.3">
      <c r="A8" s="8" t="s">
        <v>4</v>
      </c>
      <c r="B8" s="11"/>
      <c r="C8" s="6"/>
      <c r="D8" s="12">
        <v>3945</v>
      </c>
      <c r="E8" s="16"/>
      <c r="F8" s="3"/>
      <c r="G8" s="17">
        <v>2367</v>
      </c>
      <c r="H8" s="16"/>
      <c r="I8" s="3"/>
      <c r="J8" s="8">
        <v>1578</v>
      </c>
      <c r="K8" s="17">
        <f t="shared" si="0"/>
        <v>7890</v>
      </c>
    </row>
    <row r="9" spans="1:13" x14ac:dyDescent="0.3">
      <c r="A9" s="8" t="s">
        <v>5</v>
      </c>
      <c r="B9" s="11"/>
      <c r="C9" s="6"/>
      <c r="D9" s="12">
        <v>1222</v>
      </c>
      <c r="E9" s="16"/>
      <c r="F9" s="3"/>
      <c r="G9" s="17">
        <v>733</v>
      </c>
      <c r="H9" s="16"/>
      <c r="I9" s="3"/>
      <c r="J9" s="8">
        <v>489</v>
      </c>
      <c r="K9" s="17">
        <f t="shared" si="0"/>
        <v>2444</v>
      </c>
    </row>
    <row r="10" spans="1:13" x14ac:dyDescent="0.3">
      <c r="A10" s="8" t="s">
        <v>6</v>
      </c>
      <c r="B10" s="11"/>
      <c r="C10" s="6"/>
      <c r="D10" s="12">
        <v>413</v>
      </c>
      <c r="E10" s="16"/>
      <c r="F10" s="3"/>
      <c r="G10" s="17">
        <v>248</v>
      </c>
      <c r="H10" s="16"/>
      <c r="I10" s="3"/>
      <c r="J10" s="8">
        <v>165</v>
      </c>
      <c r="K10" s="17">
        <f t="shared" si="0"/>
        <v>826</v>
      </c>
    </row>
    <row r="11" spans="1:13" x14ac:dyDescent="0.3">
      <c r="A11" s="8" t="s">
        <v>7</v>
      </c>
      <c r="B11" s="11"/>
      <c r="C11" s="6"/>
      <c r="D11" s="12">
        <v>140</v>
      </c>
      <c r="E11" s="16"/>
      <c r="F11" s="3"/>
      <c r="G11" s="17">
        <v>466</v>
      </c>
      <c r="H11" s="16"/>
      <c r="I11" s="3"/>
      <c r="J11" s="8">
        <v>326</v>
      </c>
      <c r="K11" s="17">
        <f t="shared" si="0"/>
        <v>932</v>
      </c>
    </row>
    <row r="12" spans="1:13" x14ac:dyDescent="0.3">
      <c r="A12" s="8" t="s">
        <v>8</v>
      </c>
      <c r="B12" s="11"/>
      <c r="C12" s="6"/>
      <c r="D12" s="12">
        <v>200</v>
      </c>
      <c r="E12" s="16"/>
      <c r="F12" s="3"/>
      <c r="G12" s="17">
        <v>420</v>
      </c>
      <c r="H12" s="16"/>
      <c r="I12" s="3"/>
      <c r="J12" s="8">
        <v>208</v>
      </c>
      <c r="K12" s="17">
        <f t="shared" si="0"/>
        <v>828</v>
      </c>
    </row>
    <row r="13" spans="1:13" x14ac:dyDescent="0.3">
      <c r="A13" s="8" t="s">
        <v>9</v>
      </c>
      <c r="B13" s="11"/>
      <c r="C13" s="6"/>
      <c r="D13" s="12">
        <v>332</v>
      </c>
      <c r="E13" s="16"/>
      <c r="F13" s="3"/>
      <c r="G13" s="17">
        <v>374</v>
      </c>
      <c r="H13" s="16"/>
      <c r="I13" s="3"/>
      <c r="J13" s="8">
        <v>125</v>
      </c>
      <c r="K13" s="17">
        <f t="shared" si="0"/>
        <v>831</v>
      </c>
    </row>
    <row r="14" spans="1:13" x14ac:dyDescent="0.3">
      <c r="A14" s="8" t="s">
        <v>10</v>
      </c>
      <c r="B14" s="11"/>
      <c r="C14" s="6"/>
      <c r="D14" s="12">
        <v>4184</v>
      </c>
      <c r="E14" s="16"/>
      <c r="F14" s="3"/>
      <c r="G14" s="17">
        <v>2510</v>
      </c>
      <c r="H14" s="16"/>
      <c r="I14" s="3"/>
      <c r="J14" s="8">
        <v>1674</v>
      </c>
      <c r="K14" s="17">
        <f t="shared" si="0"/>
        <v>8368</v>
      </c>
    </row>
    <row r="15" spans="1:13" x14ac:dyDescent="0.3">
      <c r="A15" s="8" t="s">
        <v>11</v>
      </c>
      <c r="B15" s="11"/>
      <c r="C15" s="6"/>
      <c r="D15" s="12">
        <v>6952</v>
      </c>
      <c r="E15" s="16"/>
      <c r="F15" s="3"/>
      <c r="G15" s="17">
        <v>4171</v>
      </c>
      <c r="H15" s="16"/>
      <c r="I15" s="3"/>
      <c r="J15" s="8">
        <v>2781</v>
      </c>
      <c r="K15" s="17">
        <f t="shared" si="0"/>
        <v>13904</v>
      </c>
    </row>
    <row r="16" spans="1:13" ht="14.4" thickBot="1" x14ac:dyDescent="0.35">
      <c r="A16" s="8" t="s">
        <v>12</v>
      </c>
      <c r="B16" s="13"/>
      <c r="C16" s="14"/>
      <c r="D16" s="15">
        <v>7707</v>
      </c>
      <c r="E16" s="18"/>
      <c r="F16" s="19"/>
      <c r="G16" s="20">
        <v>4624</v>
      </c>
      <c r="H16" s="18"/>
      <c r="I16" s="19"/>
      <c r="J16" s="19">
        <v>3082</v>
      </c>
      <c r="K16" s="20">
        <f t="shared" si="0"/>
        <v>15413</v>
      </c>
    </row>
    <row r="17" spans="1:12" ht="14.4" thickBot="1" x14ac:dyDescent="0.35">
      <c r="A17" s="5"/>
      <c r="B17" s="24"/>
      <c r="C17" s="24"/>
      <c r="D17" s="33">
        <f>SUM(D5:D16)</f>
        <v>46081</v>
      </c>
      <c r="E17" s="34"/>
      <c r="F17" s="34"/>
      <c r="G17" s="34">
        <f>SUM(G5:G16)</f>
        <v>28505</v>
      </c>
      <c r="H17" s="34"/>
      <c r="I17" s="34"/>
      <c r="J17" s="34">
        <f>SUM(J5:J16)</f>
        <v>18823</v>
      </c>
      <c r="K17" s="34">
        <f>SUM(K5:K16)</f>
        <v>93409</v>
      </c>
      <c r="L17" s="5"/>
    </row>
    <row r="18" spans="1:12" ht="14.4" x14ac:dyDescent="0.3">
      <c r="A18" s="58" t="s">
        <v>21</v>
      </c>
      <c r="B18" s="59" t="s">
        <v>23</v>
      </c>
      <c r="C18" s="60"/>
      <c r="D18" s="60"/>
      <c r="E18" s="53" t="s">
        <v>24</v>
      </c>
      <c r="F18" s="61"/>
      <c r="G18" s="62"/>
      <c r="H18" s="53" t="s">
        <v>25</v>
      </c>
      <c r="I18" s="60"/>
      <c r="J18" s="60"/>
      <c r="K18" s="63"/>
    </row>
    <row r="19" spans="1:12" x14ac:dyDescent="0.3">
      <c r="A19" s="58"/>
      <c r="B19" s="40" t="s">
        <v>13</v>
      </c>
      <c r="C19" s="21" t="s">
        <v>16</v>
      </c>
      <c r="D19" s="27" t="s">
        <v>26</v>
      </c>
      <c r="E19" s="26" t="s">
        <v>13</v>
      </c>
      <c r="F19" s="21" t="s">
        <v>16</v>
      </c>
      <c r="G19" s="27" t="s">
        <v>26</v>
      </c>
      <c r="H19" s="26" t="s">
        <v>13</v>
      </c>
      <c r="I19" s="21" t="s">
        <v>16</v>
      </c>
      <c r="J19" s="21" t="s">
        <v>26</v>
      </c>
      <c r="K19" s="27" t="s">
        <v>27</v>
      </c>
    </row>
    <row r="20" spans="1:12" x14ac:dyDescent="0.3">
      <c r="A20" s="3" t="s">
        <v>1</v>
      </c>
      <c r="B20" s="28"/>
      <c r="C20" s="25"/>
      <c r="D20" s="29">
        <v>11547</v>
      </c>
      <c r="E20" s="30"/>
      <c r="F20" s="22"/>
      <c r="G20" s="31">
        <v>6929</v>
      </c>
      <c r="H20" s="30"/>
      <c r="I20" s="22"/>
      <c r="J20" s="23">
        <v>4619</v>
      </c>
      <c r="K20" s="17">
        <f t="shared" ref="K20:K31" si="1">D20+G20+J20</f>
        <v>23095</v>
      </c>
    </row>
    <row r="21" spans="1:12" x14ac:dyDescent="0.3">
      <c r="A21" s="3" t="s">
        <v>2</v>
      </c>
      <c r="B21" s="11"/>
      <c r="C21" s="6"/>
      <c r="D21" s="12">
        <v>6059</v>
      </c>
      <c r="E21" s="16"/>
      <c r="F21" s="3"/>
      <c r="G21" s="17">
        <v>3635</v>
      </c>
      <c r="H21" s="16"/>
      <c r="I21" s="3"/>
      <c r="J21" s="8">
        <v>2424</v>
      </c>
      <c r="K21" s="17">
        <f t="shared" si="1"/>
        <v>12118</v>
      </c>
    </row>
    <row r="22" spans="1:12" x14ac:dyDescent="0.3">
      <c r="A22" s="3" t="s">
        <v>3</v>
      </c>
      <c r="B22" s="11"/>
      <c r="C22" s="6"/>
      <c r="D22" s="12">
        <v>5358</v>
      </c>
      <c r="E22" s="16"/>
      <c r="F22" s="3"/>
      <c r="G22" s="17">
        <v>3215</v>
      </c>
      <c r="H22" s="16"/>
      <c r="I22" s="3"/>
      <c r="J22" s="8">
        <v>2143</v>
      </c>
      <c r="K22" s="17">
        <f t="shared" si="1"/>
        <v>10716</v>
      </c>
    </row>
    <row r="23" spans="1:12" x14ac:dyDescent="0.3">
      <c r="A23" s="3" t="s">
        <v>4</v>
      </c>
      <c r="B23" s="11"/>
      <c r="C23" s="6"/>
      <c r="D23" s="12">
        <v>4142</v>
      </c>
      <c r="E23" s="16"/>
      <c r="F23" s="3"/>
      <c r="G23" s="17">
        <v>2485</v>
      </c>
      <c r="H23" s="16"/>
      <c r="I23" s="3"/>
      <c r="J23" s="8">
        <v>1657</v>
      </c>
      <c r="K23" s="17">
        <f t="shared" si="1"/>
        <v>8284</v>
      </c>
    </row>
    <row r="24" spans="1:12" x14ac:dyDescent="0.3">
      <c r="A24" s="3" t="s">
        <v>5</v>
      </c>
      <c r="B24" s="11"/>
      <c r="C24" s="6"/>
      <c r="D24" s="12">
        <v>1708</v>
      </c>
      <c r="E24" s="16"/>
      <c r="F24" s="3"/>
      <c r="G24" s="17">
        <v>1024</v>
      </c>
      <c r="H24" s="16"/>
      <c r="I24" s="3"/>
      <c r="J24" s="8">
        <v>683</v>
      </c>
      <c r="K24" s="17">
        <f t="shared" si="1"/>
        <v>3415</v>
      </c>
    </row>
    <row r="25" spans="1:12" x14ac:dyDescent="0.3">
      <c r="A25" s="3" t="s">
        <v>6</v>
      </c>
      <c r="B25" s="11"/>
      <c r="C25" s="6"/>
      <c r="D25" s="12">
        <v>345</v>
      </c>
      <c r="E25" s="16"/>
      <c r="F25" s="3"/>
      <c r="G25" s="17">
        <v>207</v>
      </c>
      <c r="H25" s="16"/>
      <c r="I25" s="3"/>
      <c r="J25" s="8">
        <v>138</v>
      </c>
      <c r="K25" s="17">
        <f t="shared" si="1"/>
        <v>690</v>
      </c>
    </row>
    <row r="26" spans="1:12" x14ac:dyDescent="0.3">
      <c r="A26" s="3" t="s">
        <v>7</v>
      </c>
      <c r="B26" s="11"/>
      <c r="C26" s="6"/>
      <c r="D26" s="12">
        <v>254</v>
      </c>
      <c r="E26" s="16"/>
      <c r="F26" s="3"/>
      <c r="G26" s="17">
        <v>514</v>
      </c>
      <c r="H26" s="16"/>
      <c r="I26" s="3"/>
      <c r="J26" s="8">
        <v>260</v>
      </c>
      <c r="K26" s="17">
        <f t="shared" si="1"/>
        <v>1028</v>
      </c>
    </row>
    <row r="27" spans="1:12" x14ac:dyDescent="0.3">
      <c r="A27" s="3" t="s">
        <v>8</v>
      </c>
      <c r="B27" s="11"/>
      <c r="C27" s="6"/>
      <c r="D27" s="12">
        <v>220</v>
      </c>
      <c r="E27" s="16"/>
      <c r="F27" s="3"/>
      <c r="G27" s="17">
        <v>440</v>
      </c>
      <c r="H27" s="16"/>
      <c r="I27" s="3"/>
      <c r="J27" s="8">
        <v>221</v>
      </c>
      <c r="K27" s="17">
        <f t="shared" si="1"/>
        <v>881</v>
      </c>
    </row>
    <row r="28" spans="1:12" x14ac:dyDescent="0.3">
      <c r="A28" s="3" t="s">
        <v>9</v>
      </c>
      <c r="B28" s="11"/>
      <c r="C28" s="6"/>
      <c r="D28" s="12">
        <v>1624</v>
      </c>
      <c r="E28" s="16"/>
      <c r="F28" s="3"/>
      <c r="G28" s="17">
        <v>1827</v>
      </c>
      <c r="H28" s="16"/>
      <c r="I28" s="3"/>
      <c r="J28" s="8">
        <v>609</v>
      </c>
      <c r="K28" s="17">
        <f t="shared" si="1"/>
        <v>4060</v>
      </c>
    </row>
    <row r="29" spans="1:12" x14ac:dyDescent="0.3">
      <c r="A29" s="3" t="s">
        <v>10</v>
      </c>
      <c r="B29" s="11"/>
      <c r="C29" s="6"/>
      <c r="D29" s="12">
        <v>3800</v>
      </c>
      <c r="E29" s="16"/>
      <c r="F29" s="3"/>
      <c r="G29" s="17">
        <v>2280</v>
      </c>
      <c r="H29" s="16"/>
      <c r="I29" s="3"/>
      <c r="J29" s="8">
        <v>1520</v>
      </c>
      <c r="K29" s="17">
        <f t="shared" si="1"/>
        <v>7600</v>
      </c>
    </row>
    <row r="30" spans="1:12" x14ac:dyDescent="0.3">
      <c r="A30" s="3" t="s">
        <v>11</v>
      </c>
      <c r="B30" s="11"/>
      <c r="C30" s="6"/>
      <c r="D30" s="12">
        <v>6934</v>
      </c>
      <c r="E30" s="16"/>
      <c r="F30" s="3"/>
      <c r="G30" s="17">
        <v>4160</v>
      </c>
      <c r="H30" s="16"/>
      <c r="I30" s="3"/>
      <c r="J30" s="8">
        <v>2773</v>
      </c>
      <c r="K30" s="17">
        <f t="shared" si="1"/>
        <v>13867</v>
      </c>
    </row>
    <row r="31" spans="1:12" ht="14.4" thickBot="1" x14ac:dyDescent="0.35">
      <c r="A31" s="3" t="s">
        <v>12</v>
      </c>
      <c r="B31" s="13"/>
      <c r="C31" s="14"/>
      <c r="D31" s="15">
        <v>8150</v>
      </c>
      <c r="E31" s="18"/>
      <c r="F31" s="19"/>
      <c r="G31" s="20">
        <v>4890</v>
      </c>
      <c r="H31" s="18"/>
      <c r="I31" s="19"/>
      <c r="J31" s="19">
        <v>3260</v>
      </c>
      <c r="K31" s="20">
        <f t="shared" si="1"/>
        <v>16300</v>
      </c>
    </row>
    <row r="32" spans="1:12" ht="14.4" thickBot="1" x14ac:dyDescent="0.35">
      <c r="C32" s="5"/>
      <c r="D32" s="34">
        <f>SUM(D20:D31)</f>
        <v>50141</v>
      </c>
      <c r="E32" s="35"/>
      <c r="F32" s="35"/>
      <c r="G32" s="35">
        <f>SUM(G20:G31)</f>
        <v>31606</v>
      </c>
      <c r="H32" s="35"/>
      <c r="I32" s="35"/>
      <c r="J32" s="35">
        <f>SUM(J20:J31)</f>
        <v>20307</v>
      </c>
      <c r="K32" s="36">
        <f>SUM(K20:K31)</f>
        <v>102054</v>
      </c>
    </row>
    <row r="33" spans="1:11" ht="14.4" x14ac:dyDescent="0.3">
      <c r="A33" s="58" t="s">
        <v>22</v>
      </c>
      <c r="B33" s="59" t="s">
        <v>23</v>
      </c>
      <c r="C33" s="60"/>
      <c r="D33" s="60"/>
      <c r="E33" s="53" t="s">
        <v>24</v>
      </c>
      <c r="F33" s="61"/>
      <c r="G33" s="62"/>
      <c r="H33" s="53" t="s">
        <v>25</v>
      </c>
      <c r="I33" s="60"/>
      <c r="J33" s="60"/>
      <c r="K33" s="63"/>
    </row>
    <row r="34" spans="1:11" x14ac:dyDescent="0.3">
      <c r="A34" s="58"/>
      <c r="B34" s="40" t="s">
        <v>13</v>
      </c>
      <c r="C34" s="21" t="s">
        <v>16</v>
      </c>
      <c r="D34" s="27" t="s">
        <v>26</v>
      </c>
      <c r="E34" s="26" t="s">
        <v>13</v>
      </c>
      <c r="F34" s="21" t="s">
        <v>16</v>
      </c>
      <c r="G34" s="27" t="s">
        <v>26</v>
      </c>
      <c r="H34" s="26" t="s">
        <v>13</v>
      </c>
      <c r="I34" s="21" t="s">
        <v>16</v>
      </c>
      <c r="J34" s="21" t="s">
        <v>26</v>
      </c>
      <c r="K34" s="27" t="s">
        <v>27</v>
      </c>
    </row>
    <row r="35" spans="1:11" x14ac:dyDescent="0.3">
      <c r="A35" s="3" t="s">
        <v>1</v>
      </c>
      <c r="B35" s="28"/>
      <c r="C35" s="25"/>
      <c r="D35" s="29">
        <v>7969</v>
      </c>
      <c r="E35" s="30"/>
      <c r="F35" s="22"/>
      <c r="G35" s="31">
        <v>4781</v>
      </c>
      <c r="H35" s="30"/>
      <c r="I35" s="22"/>
      <c r="J35" s="23">
        <v>3188</v>
      </c>
      <c r="K35" s="17">
        <f t="shared" ref="K35:K46" si="2">D35+G35+J35</f>
        <v>15938</v>
      </c>
    </row>
    <row r="36" spans="1:11" x14ac:dyDescent="0.3">
      <c r="A36" s="3" t="s">
        <v>2</v>
      </c>
      <c r="B36" s="11"/>
      <c r="C36" s="6"/>
      <c r="D36" s="12">
        <v>8772</v>
      </c>
      <c r="E36" s="16"/>
      <c r="F36" s="3"/>
      <c r="G36" s="17">
        <v>5263</v>
      </c>
      <c r="H36" s="16"/>
      <c r="I36" s="3"/>
      <c r="J36" s="8">
        <v>3509</v>
      </c>
      <c r="K36" s="17">
        <f t="shared" si="2"/>
        <v>17544</v>
      </c>
    </row>
    <row r="37" spans="1:11" x14ac:dyDescent="0.3">
      <c r="A37" s="3" t="s">
        <v>3</v>
      </c>
      <c r="B37" s="11"/>
      <c r="C37" s="6"/>
      <c r="D37" s="12">
        <v>7031</v>
      </c>
      <c r="E37" s="16"/>
      <c r="F37" s="3"/>
      <c r="G37" s="17">
        <v>4219</v>
      </c>
      <c r="H37" s="16"/>
      <c r="I37" s="3"/>
      <c r="J37" s="8">
        <v>2812</v>
      </c>
      <c r="K37" s="17">
        <f t="shared" si="2"/>
        <v>14062</v>
      </c>
    </row>
    <row r="38" spans="1:11" x14ac:dyDescent="0.3">
      <c r="A38" s="3" t="s">
        <v>4</v>
      </c>
      <c r="B38" s="11"/>
      <c r="C38" s="6"/>
      <c r="D38" s="12">
        <v>1818</v>
      </c>
      <c r="E38" s="16"/>
      <c r="F38" s="3"/>
      <c r="G38" s="17">
        <v>1090</v>
      </c>
      <c r="H38" s="16"/>
      <c r="I38" s="3"/>
      <c r="J38" s="8">
        <v>727</v>
      </c>
      <c r="K38" s="17">
        <f t="shared" si="2"/>
        <v>3635</v>
      </c>
    </row>
    <row r="39" spans="1:11" x14ac:dyDescent="0.3">
      <c r="A39" s="3" t="s">
        <v>5</v>
      </c>
      <c r="B39" s="11"/>
      <c r="C39" s="6"/>
      <c r="D39" s="12">
        <v>465</v>
      </c>
      <c r="E39" s="16"/>
      <c r="F39" s="3"/>
      <c r="G39" s="17">
        <v>278</v>
      </c>
      <c r="H39" s="16"/>
      <c r="I39" s="3"/>
      <c r="J39" s="8">
        <v>186</v>
      </c>
      <c r="K39" s="17">
        <f t="shared" si="2"/>
        <v>929</v>
      </c>
    </row>
    <row r="40" spans="1:11" x14ac:dyDescent="0.3">
      <c r="A40" s="3" t="s">
        <v>6</v>
      </c>
      <c r="B40" s="11"/>
      <c r="C40" s="6"/>
      <c r="D40" s="12">
        <v>284</v>
      </c>
      <c r="E40" s="16"/>
      <c r="F40" s="3"/>
      <c r="G40" s="17">
        <v>171</v>
      </c>
      <c r="H40" s="16"/>
      <c r="I40" s="3"/>
      <c r="J40" s="8">
        <v>114</v>
      </c>
      <c r="K40" s="17">
        <f t="shared" si="2"/>
        <v>569</v>
      </c>
    </row>
    <row r="41" spans="1:11" x14ac:dyDescent="0.3">
      <c r="A41" s="3" t="s">
        <v>7</v>
      </c>
      <c r="B41" s="11"/>
      <c r="C41" s="6"/>
      <c r="D41" s="12">
        <v>320</v>
      </c>
      <c r="E41" s="16"/>
      <c r="F41" s="3"/>
      <c r="G41" s="17">
        <v>240</v>
      </c>
      <c r="H41" s="16"/>
      <c r="I41" s="3"/>
      <c r="J41" s="8">
        <v>240</v>
      </c>
      <c r="K41" s="17">
        <f t="shared" si="2"/>
        <v>800</v>
      </c>
    </row>
    <row r="42" spans="1:11" x14ac:dyDescent="0.3">
      <c r="A42" s="3" t="s">
        <v>8</v>
      </c>
      <c r="B42" s="11"/>
      <c r="C42" s="6"/>
      <c r="D42" s="12">
        <v>186</v>
      </c>
      <c r="E42" s="16"/>
      <c r="F42" s="3"/>
      <c r="G42" s="17">
        <v>139</v>
      </c>
      <c r="H42" s="16"/>
      <c r="I42" s="3"/>
      <c r="J42" s="8">
        <v>140</v>
      </c>
      <c r="K42" s="17">
        <f t="shared" si="2"/>
        <v>465</v>
      </c>
    </row>
    <row r="43" spans="1:11" x14ac:dyDescent="0.3">
      <c r="A43" s="3" t="s">
        <v>9</v>
      </c>
      <c r="B43" s="11"/>
      <c r="C43" s="6"/>
      <c r="D43" s="12">
        <v>299</v>
      </c>
      <c r="E43" s="16"/>
      <c r="F43" s="3"/>
      <c r="G43" s="17">
        <v>112</v>
      </c>
      <c r="H43" s="16"/>
      <c r="I43" s="3"/>
      <c r="J43" s="8">
        <v>337</v>
      </c>
      <c r="K43" s="17">
        <f t="shared" si="2"/>
        <v>748</v>
      </c>
    </row>
    <row r="44" spans="1:11" x14ac:dyDescent="0.3">
      <c r="A44" s="3" t="s">
        <v>10</v>
      </c>
      <c r="B44" s="11"/>
      <c r="C44" s="6"/>
      <c r="D44" s="12">
        <v>3577</v>
      </c>
      <c r="E44" s="16"/>
      <c r="F44" s="3"/>
      <c r="G44" s="17">
        <v>2146</v>
      </c>
      <c r="H44" s="16"/>
      <c r="I44" s="3"/>
      <c r="J44" s="8">
        <v>1431</v>
      </c>
      <c r="K44" s="17">
        <f t="shared" si="2"/>
        <v>7154</v>
      </c>
    </row>
    <row r="45" spans="1:11" x14ac:dyDescent="0.3">
      <c r="A45" s="3" t="s">
        <v>11</v>
      </c>
      <c r="B45" s="11"/>
      <c r="C45" s="6"/>
      <c r="D45" s="12">
        <v>6768</v>
      </c>
      <c r="E45" s="16"/>
      <c r="F45" s="3"/>
      <c r="G45" s="17">
        <v>4060</v>
      </c>
      <c r="H45" s="16"/>
      <c r="I45" s="3"/>
      <c r="J45" s="8">
        <v>2708</v>
      </c>
      <c r="K45" s="17">
        <f t="shared" si="2"/>
        <v>13536</v>
      </c>
    </row>
    <row r="46" spans="1:11" ht="14.4" thickBot="1" x14ac:dyDescent="0.35">
      <c r="A46" s="3" t="s">
        <v>12</v>
      </c>
      <c r="B46" s="13"/>
      <c r="C46" s="14"/>
      <c r="D46" s="15">
        <v>5807</v>
      </c>
      <c r="E46" s="18"/>
      <c r="F46" s="19"/>
      <c r="G46" s="20">
        <v>3484</v>
      </c>
      <c r="H46" s="18"/>
      <c r="I46" s="19"/>
      <c r="J46" s="19">
        <v>2323</v>
      </c>
      <c r="K46" s="20">
        <f t="shared" si="2"/>
        <v>11614</v>
      </c>
    </row>
    <row r="47" spans="1:11" x14ac:dyDescent="0.3">
      <c r="D47" s="32">
        <f>SUM(D35:D46)</f>
        <v>43296</v>
      </c>
      <c r="E47" s="32"/>
      <c r="F47" s="32"/>
      <c r="G47" s="32">
        <f>SUM(G35:G46)</f>
        <v>25983</v>
      </c>
      <c r="H47" s="32"/>
      <c r="I47" s="32"/>
      <c r="J47" s="32">
        <f>SUM(J35:J46)</f>
        <v>17715</v>
      </c>
      <c r="K47" s="32">
        <f>SUM(K35:K46)</f>
        <v>86994</v>
      </c>
    </row>
    <row r="48" spans="1:11" ht="14.4" thickBot="1" x14ac:dyDescent="0.35">
      <c r="D48" s="32"/>
      <c r="E48" s="32"/>
      <c r="F48" s="32"/>
      <c r="G48" s="32"/>
      <c r="H48" s="32"/>
      <c r="I48" s="32"/>
      <c r="J48" s="32"/>
      <c r="K48" s="32"/>
    </row>
    <row r="49" spans="1:11" ht="14.4" x14ac:dyDescent="0.3">
      <c r="A49" s="58" t="s">
        <v>30</v>
      </c>
      <c r="B49" s="64" t="s">
        <v>23</v>
      </c>
      <c r="C49" s="65"/>
      <c r="D49" s="65"/>
      <c r="E49" s="50" t="s">
        <v>24</v>
      </c>
      <c r="F49" s="66"/>
      <c r="G49" s="67"/>
      <c r="H49" s="50" t="s">
        <v>25</v>
      </c>
      <c r="I49" s="65"/>
      <c r="J49" s="65"/>
      <c r="K49" s="68"/>
    </row>
    <row r="50" spans="1:11" x14ac:dyDescent="0.3">
      <c r="A50" s="58"/>
      <c r="B50" s="40" t="s">
        <v>13</v>
      </c>
      <c r="C50" s="21" t="s">
        <v>16</v>
      </c>
      <c r="D50" s="27" t="s">
        <v>26</v>
      </c>
      <c r="E50" s="26" t="s">
        <v>13</v>
      </c>
      <c r="F50" s="21" t="s">
        <v>16</v>
      </c>
      <c r="G50" s="27" t="s">
        <v>26</v>
      </c>
      <c r="H50" s="26" t="s">
        <v>13</v>
      </c>
      <c r="I50" s="21" t="s">
        <v>16</v>
      </c>
      <c r="J50" s="21" t="s">
        <v>26</v>
      </c>
      <c r="K50" s="27" t="s">
        <v>27</v>
      </c>
    </row>
    <row r="51" spans="1:11" x14ac:dyDescent="0.3">
      <c r="A51" s="3" t="s">
        <v>1</v>
      </c>
      <c r="B51" s="28"/>
      <c r="C51" s="25"/>
      <c r="D51" s="29">
        <v>10133</v>
      </c>
      <c r="E51" s="28"/>
      <c r="F51" s="25"/>
      <c r="G51" s="29">
        <v>4053</v>
      </c>
      <c r="H51" s="28"/>
      <c r="I51" s="25"/>
      <c r="J51" s="37">
        <v>6079</v>
      </c>
      <c r="K51" s="12">
        <f t="shared" ref="K51:K62" si="3">D51+G51+J51</f>
        <v>20265</v>
      </c>
    </row>
    <row r="52" spans="1:11" x14ac:dyDescent="0.3">
      <c r="A52" s="3" t="s">
        <v>2</v>
      </c>
      <c r="B52" s="11"/>
      <c r="C52" s="6"/>
      <c r="D52" s="12">
        <v>6404</v>
      </c>
      <c r="E52" s="11"/>
      <c r="F52" s="6"/>
      <c r="G52" s="12">
        <v>2562</v>
      </c>
      <c r="H52" s="11"/>
      <c r="I52" s="6"/>
      <c r="J52" s="38">
        <v>3843</v>
      </c>
      <c r="K52" s="12">
        <f t="shared" si="3"/>
        <v>12809</v>
      </c>
    </row>
    <row r="53" spans="1:11" x14ac:dyDescent="0.3">
      <c r="A53" s="3" t="s">
        <v>3</v>
      </c>
      <c r="B53" s="11"/>
      <c r="C53" s="6"/>
      <c r="D53" s="12">
        <v>4496</v>
      </c>
      <c r="E53" s="11"/>
      <c r="F53" s="6"/>
      <c r="G53" s="12">
        <v>1799</v>
      </c>
      <c r="H53" s="11"/>
      <c r="I53" s="6"/>
      <c r="J53" s="38">
        <v>2698</v>
      </c>
      <c r="K53" s="12">
        <f t="shared" si="3"/>
        <v>8993</v>
      </c>
    </row>
    <row r="54" spans="1:11" x14ac:dyDescent="0.3">
      <c r="A54" s="3" t="s">
        <v>4</v>
      </c>
      <c r="B54" s="11"/>
      <c r="C54" s="6"/>
      <c r="D54" s="12">
        <v>3086</v>
      </c>
      <c r="E54" s="11"/>
      <c r="F54" s="6"/>
      <c r="G54" s="12">
        <v>1234</v>
      </c>
      <c r="H54" s="11"/>
      <c r="I54" s="6"/>
      <c r="J54" s="38">
        <v>1852</v>
      </c>
      <c r="K54" s="12">
        <f t="shared" si="3"/>
        <v>6172</v>
      </c>
    </row>
    <row r="55" spans="1:11" x14ac:dyDescent="0.3">
      <c r="A55" s="3" t="s">
        <v>5</v>
      </c>
      <c r="B55" s="11"/>
      <c r="C55" s="6"/>
      <c r="D55" s="12">
        <v>2819</v>
      </c>
      <c r="E55" s="11"/>
      <c r="F55" s="6"/>
      <c r="G55" s="12">
        <v>1128</v>
      </c>
      <c r="H55" s="11"/>
      <c r="I55" s="6"/>
      <c r="J55" s="38">
        <v>1691</v>
      </c>
      <c r="K55" s="12">
        <f t="shared" si="3"/>
        <v>5638</v>
      </c>
    </row>
    <row r="56" spans="1:11" x14ac:dyDescent="0.3">
      <c r="A56" s="3" t="s">
        <v>6</v>
      </c>
      <c r="B56" s="11"/>
      <c r="C56" s="6"/>
      <c r="D56" s="12">
        <v>212</v>
      </c>
      <c r="E56" s="11"/>
      <c r="F56" s="6"/>
      <c r="G56" s="12">
        <v>85</v>
      </c>
      <c r="H56" s="11"/>
      <c r="I56" s="6"/>
      <c r="J56" s="38">
        <v>127</v>
      </c>
      <c r="K56" s="12">
        <f t="shared" si="3"/>
        <v>424</v>
      </c>
    </row>
    <row r="57" spans="1:11" x14ac:dyDescent="0.3">
      <c r="A57" s="3" t="s">
        <v>7</v>
      </c>
      <c r="B57" s="11"/>
      <c r="C57" s="6"/>
      <c r="D57" s="12">
        <v>242</v>
      </c>
      <c r="E57" s="11"/>
      <c r="F57" s="6"/>
      <c r="G57" s="12">
        <v>173</v>
      </c>
      <c r="H57" s="11"/>
      <c r="I57" s="6"/>
      <c r="J57" s="38">
        <v>277</v>
      </c>
      <c r="K57" s="12">
        <f t="shared" si="3"/>
        <v>692</v>
      </c>
    </row>
    <row r="58" spans="1:11" x14ac:dyDescent="0.3">
      <c r="A58" s="3" t="s">
        <v>8</v>
      </c>
      <c r="B58" s="11"/>
      <c r="C58" s="6"/>
      <c r="D58" s="12">
        <v>176</v>
      </c>
      <c r="E58" s="11"/>
      <c r="F58" s="6"/>
      <c r="G58" s="12">
        <v>125</v>
      </c>
      <c r="H58" s="11"/>
      <c r="I58" s="6"/>
      <c r="J58" s="38">
        <v>201</v>
      </c>
      <c r="K58" s="12">
        <f t="shared" si="3"/>
        <v>502</v>
      </c>
    </row>
    <row r="59" spans="1:11" x14ac:dyDescent="0.3">
      <c r="A59" s="3" t="s">
        <v>9</v>
      </c>
      <c r="B59" s="11"/>
      <c r="C59" s="6"/>
      <c r="D59" s="12">
        <v>486</v>
      </c>
      <c r="E59" s="11"/>
      <c r="F59" s="6"/>
      <c r="G59" s="12">
        <v>182</v>
      </c>
      <c r="H59" s="11"/>
      <c r="I59" s="6"/>
      <c r="J59" s="38">
        <v>546</v>
      </c>
      <c r="K59" s="12">
        <f t="shared" si="3"/>
        <v>1214</v>
      </c>
    </row>
    <row r="60" spans="1:11" x14ac:dyDescent="0.3">
      <c r="A60" s="3" t="s">
        <v>10</v>
      </c>
      <c r="B60" s="11"/>
      <c r="C60" s="6"/>
      <c r="D60" s="12">
        <v>3716</v>
      </c>
      <c r="E60" s="11"/>
      <c r="F60" s="6"/>
      <c r="G60" s="12">
        <v>1486</v>
      </c>
      <c r="H60" s="11"/>
      <c r="I60" s="6"/>
      <c r="J60" s="38">
        <v>2230</v>
      </c>
      <c r="K60" s="12">
        <f t="shared" si="3"/>
        <v>7432</v>
      </c>
    </row>
    <row r="61" spans="1:11" x14ac:dyDescent="0.3">
      <c r="A61" s="3" t="s">
        <v>11</v>
      </c>
      <c r="B61" s="11"/>
      <c r="C61" s="6"/>
      <c r="D61" s="12">
        <v>6082</v>
      </c>
      <c r="E61" s="11"/>
      <c r="F61" s="6"/>
      <c r="G61" s="12">
        <v>2433</v>
      </c>
      <c r="H61" s="11"/>
      <c r="I61" s="6"/>
      <c r="J61" s="38">
        <v>3650</v>
      </c>
      <c r="K61" s="12">
        <f t="shared" si="3"/>
        <v>12165</v>
      </c>
    </row>
    <row r="62" spans="1:11" ht="14.4" thickBot="1" x14ac:dyDescent="0.35">
      <c r="A62" s="3" t="s">
        <v>12</v>
      </c>
      <c r="B62" s="13"/>
      <c r="C62" s="14"/>
      <c r="D62" s="15">
        <v>5579</v>
      </c>
      <c r="E62" s="13"/>
      <c r="F62" s="14"/>
      <c r="G62" s="15">
        <v>2232</v>
      </c>
      <c r="H62" s="13"/>
      <c r="I62" s="14"/>
      <c r="J62" s="14">
        <v>3347</v>
      </c>
      <c r="K62" s="15">
        <f t="shared" si="3"/>
        <v>11158</v>
      </c>
    </row>
    <row r="63" spans="1:11" ht="14.4" thickBot="1" x14ac:dyDescent="0.35">
      <c r="B63" s="7"/>
      <c r="C63" s="7"/>
      <c r="D63" s="39">
        <f>SUM(D51:D62)</f>
        <v>43431</v>
      </c>
      <c r="E63" s="39"/>
      <c r="F63" s="39"/>
      <c r="G63" s="39">
        <f>SUM(G51:G62)</f>
        <v>17492</v>
      </c>
      <c r="H63" s="39"/>
      <c r="I63" s="39"/>
      <c r="J63" s="39">
        <f>SUM(J51:J62)</f>
        <v>26541</v>
      </c>
      <c r="K63" s="39">
        <f>SUM(K51:K62)</f>
        <v>87464</v>
      </c>
    </row>
    <row r="64" spans="1:11" ht="14.4" x14ac:dyDescent="0.3">
      <c r="A64" s="58" t="s">
        <v>31</v>
      </c>
      <c r="B64" s="64" t="s">
        <v>23</v>
      </c>
      <c r="C64" s="65"/>
      <c r="D64" s="65"/>
      <c r="E64" s="50" t="s">
        <v>24</v>
      </c>
      <c r="F64" s="66"/>
      <c r="G64" s="67"/>
      <c r="H64" s="50" t="s">
        <v>25</v>
      </c>
      <c r="I64" s="65"/>
      <c r="J64" s="65"/>
      <c r="K64" s="68"/>
    </row>
    <row r="65" spans="1:11" x14ac:dyDescent="0.3">
      <c r="A65" s="58"/>
      <c r="B65" s="40" t="s">
        <v>13</v>
      </c>
      <c r="C65" s="21" t="s">
        <v>16</v>
      </c>
      <c r="D65" s="27" t="s">
        <v>26</v>
      </c>
      <c r="E65" s="26" t="s">
        <v>13</v>
      </c>
      <c r="F65" s="21" t="s">
        <v>16</v>
      </c>
      <c r="G65" s="27" t="s">
        <v>26</v>
      </c>
      <c r="H65" s="26" t="s">
        <v>13</v>
      </c>
      <c r="I65" s="21" t="s">
        <v>16</v>
      </c>
      <c r="J65" s="21" t="s">
        <v>26</v>
      </c>
      <c r="K65" s="27" t="s">
        <v>27</v>
      </c>
    </row>
    <row r="66" spans="1:11" x14ac:dyDescent="0.3">
      <c r="A66" s="3" t="s">
        <v>1</v>
      </c>
      <c r="B66" s="28"/>
      <c r="C66" s="25"/>
      <c r="D66" s="29">
        <v>8711</v>
      </c>
      <c r="E66" s="28"/>
      <c r="F66" s="25"/>
      <c r="G66" s="29">
        <v>3485</v>
      </c>
      <c r="H66" s="28"/>
      <c r="I66" s="25"/>
      <c r="J66" s="37">
        <v>5227</v>
      </c>
      <c r="K66" s="12">
        <f t="shared" ref="K66:K77" si="4">D66+G66+J66</f>
        <v>17423</v>
      </c>
    </row>
    <row r="67" spans="1:11" x14ac:dyDescent="0.3">
      <c r="A67" s="3" t="s">
        <v>2</v>
      </c>
      <c r="B67" s="11"/>
      <c r="C67" s="6"/>
      <c r="D67" s="12">
        <v>6173</v>
      </c>
      <c r="E67" s="11"/>
      <c r="F67" s="6"/>
      <c r="G67" s="12">
        <v>2469</v>
      </c>
      <c r="H67" s="11"/>
      <c r="I67" s="6"/>
      <c r="J67" s="38">
        <v>3704</v>
      </c>
      <c r="K67" s="12">
        <f t="shared" si="4"/>
        <v>12346</v>
      </c>
    </row>
    <row r="68" spans="1:11" x14ac:dyDescent="0.3">
      <c r="A68" s="3" t="s">
        <v>3</v>
      </c>
      <c r="B68" s="11"/>
      <c r="C68" s="6"/>
      <c r="D68" s="12">
        <v>3501</v>
      </c>
      <c r="E68" s="11"/>
      <c r="F68" s="6"/>
      <c r="G68" s="12">
        <v>1401</v>
      </c>
      <c r="H68" s="11"/>
      <c r="I68" s="6"/>
      <c r="J68" s="38">
        <v>2101</v>
      </c>
      <c r="K68" s="12">
        <f t="shared" si="4"/>
        <v>7003</v>
      </c>
    </row>
    <row r="69" spans="1:11" x14ac:dyDescent="0.3">
      <c r="A69" s="3" t="s">
        <v>4</v>
      </c>
      <c r="B69" s="11"/>
      <c r="C69" s="6"/>
      <c r="D69" s="12">
        <v>589</v>
      </c>
      <c r="E69" s="11"/>
      <c r="F69" s="6"/>
      <c r="G69" s="12">
        <v>235</v>
      </c>
      <c r="H69" s="11"/>
      <c r="I69" s="6"/>
      <c r="J69" s="38">
        <v>353</v>
      </c>
      <c r="K69" s="12">
        <f t="shared" si="4"/>
        <v>1177</v>
      </c>
    </row>
    <row r="70" spans="1:11" x14ac:dyDescent="0.3">
      <c r="A70" s="3" t="s">
        <v>5</v>
      </c>
      <c r="B70" s="11"/>
      <c r="C70" s="6"/>
      <c r="D70" s="12">
        <v>1678</v>
      </c>
      <c r="E70" s="11"/>
      <c r="F70" s="6"/>
      <c r="G70" s="12">
        <v>671</v>
      </c>
      <c r="H70" s="11"/>
      <c r="I70" s="6"/>
      <c r="J70" s="38">
        <v>1007</v>
      </c>
      <c r="K70" s="12">
        <f t="shared" si="4"/>
        <v>3356</v>
      </c>
    </row>
    <row r="71" spans="1:11" x14ac:dyDescent="0.3">
      <c r="A71" s="3" t="s">
        <v>6</v>
      </c>
      <c r="B71" s="11"/>
      <c r="C71" s="6"/>
      <c r="D71" s="12">
        <v>372</v>
      </c>
      <c r="E71" s="11"/>
      <c r="F71" s="6"/>
      <c r="G71" s="12">
        <v>149</v>
      </c>
      <c r="H71" s="11"/>
      <c r="I71" s="6"/>
      <c r="J71" s="38">
        <v>224</v>
      </c>
      <c r="K71" s="12">
        <f t="shared" si="4"/>
        <v>745</v>
      </c>
    </row>
    <row r="72" spans="1:11" x14ac:dyDescent="0.3">
      <c r="A72" s="3" t="s">
        <v>7</v>
      </c>
      <c r="B72" s="11"/>
      <c r="C72" s="6"/>
      <c r="D72" s="12">
        <v>239</v>
      </c>
      <c r="E72" s="11"/>
      <c r="F72" s="6"/>
      <c r="G72" s="12">
        <v>30</v>
      </c>
      <c r="H72" s="11"/>
      <c r="I72" s="6"/>
      <c r="J72" s="38">
        <v>30</v>
      </c>
      <c r="K72" s="12">
        <f t="shared" si="4"/>
        <v>299</v>
      </c>
    </row>
    <row r="73" spans="1:11" x14ac:dyDescent="0.3">
      <c r="A73" s="3" t="s">
        <v>8</v>
      </c>
      <c r="B73" s="11"/>
      <c r="C73" s="6"/>
      <c r="D73" s="12">
        <v>327</v>
      </c>
      <c r="E73" s="11"/>
      <c r="F73" s="6"/>
      <c r="G73" s="12">
        <v>109</v>
      </c>
      <c r="H73" s="11"/>
      <c r="I73" s="6"/>
      <c r="J73" s="38">
        <v>109</v>
      </c>
      <c r="K73" s="12">
        <f t="shared" si="4"/>
        <v>545</v>
      </c>
    </row>
    <row r="74" spans="1:11" x14ac:dyDescent="0.3">
      <c r="A74" s="3" t="s">
        <v>9</v>
      </c>
      <c r="B74" s="11"/>
      <c r="C74" s="6"/>
      <c r="D74" s="12">
        <v>512</v>
      </c>
      <c r="E74" s="11"/>
      <c r="F74" s="6"/>
      <c r="G74" s="12">
        <v>192</v>
      </c>
      <c r="H74" s="11"/>
      <c r="I74" s="6"/>
      <c r="J74" s="38">
        <v>575</v>
      </c>
      <c r="K74" s="12">
        <f t="shared" si="4"/>
        <v>1279</v>
      </c>
    </row>
    <row r="75" spans="1:11" x14ac:dyDescent="0.3">
      <c r="A75" s="3" t="s">
        <v>10</v>
      </c>
      <c r="B75" s="11"/>
      <c r="C75" s="6"/>
      <c r="D75" s="12">
        <v>4960</v>
      </c>
      <c r="E75" s="11"/>
      <c r="F75" s="6"/>
      <c r="G75" s="12">
        <v>620</v>
      </c>
      <c r="H75" s="11"/>
      <c r="I75" s="6"/>
      <c r="J75" s="38">
        <v>619</v>
      </c>
      <c r="K75" s="12">
        <f t="shared" si="4"/>
        <v>6199</v>
      </c>
    </row>
    <row r="76" spans="1:11" x14ac:dyDescent="0.3">
      <c r="A76" s="3" t="s">
        <v>11</v>
      </c>
      <c r="B76" s="11"/>
      <c r="C76" s="6"/>
      <c r="D76" s="12">
        <v>5997</v>
      </c>
      <c r="E76" s="11"/>
      <c r="F76" s="6"/>
      <c r="G76" s="12">
        <v>2399</v>
      </c>
      <c r="H76" s="11"/>
      <c r="I76" s="6"/>
      <c r="J76" s="38">
        <v>3598</v>
      </c>
      <c r="K76" s="12">
        <f t="shared" si="4"/>
        <v>11994</v>
      </c>
    </row>
    <row r="77" spans="1:11" ht="14.4" thickBot="1" x14ac:dyDescent="0.35">
      <c r="A77" s="3" t="s">
        <v>12</v>
      </c>
      <c r="B77" s="13"/>
      <c r="C77" s="14"/>
      <c r="D77" s="15">
        <v>5434</v>
      </c>
      <c r="E77" s="13"/>
      <c r="F77" s="14"/>
      <c r="G77" s="15">
        <v>2173</v>
      </c>
      <c r="H77" s="13"/>
      <c r="I77" s="14"/>
      <c r="J77" s="14">
        <v>3260</v>
      </c>
      <c r="K77" s="15">
        <f t="shared" si="4"/>
        <v>10867</v>
      </c>
    </row>
    <row r="78" spans="1:11" x14ac:dyDescent="0.3">
      <c r="B78" s="7"/>
      <c r="C78" s="7"/>
      <c r="D78" s="39">
        <f>SUM(D66:D77)</f>
        <v>38493</v>
      </c>
      <c r="E78" s="39"/>
      <c r="F78" s="39"/>
      <c r="G78" s="39">
        <f>SUM(G66:G77)</f>
        <v>13933</v>
      </c>
      <c r="H78" s="39"/>
      <c r="I78" s="39"/>
      <c r="J78" s="39">
        <f>SUM(J66:J77)</f>
        <v>20807</v>
      </c>
      <c r="K78" s="39">
        <f>SUM(K66:K77)</f>
        <v>73233</v>
      </c>
    </row>
    <row r="79" spans="1:11" x14ac:dyDescent="0.3">
      <c r="B79" s="7"/>
      <c r="C79" s="7"/>
      <c r="D79" s="7"/>
      <c r="E79" s="7"/>
      <c r="F79" s="7"/>
      <c r="G79" s="7"/>
      <c r="H79" s="7"/>
      <c r="I79" s="7"/>
      <c r="J79" s="7"/>
      <c r="K79" s="7"/>
    </row>
  </sheetData>
  <mergeCells count="20">
    <mergeCell ref="B49:D49"/>
    <mergeCell ref="E49:G49"/>
    <mergeCell ref="H49:K49"/>
    <mergeCell ref="B64:D64"/>
    <mergeCell ref="E64:G64"/>
    <mergeCell ref="H64:K64"/>
    <mergeCell ref="B33:D33"/>
    <mergeCell ref="E33:G33"/>
    <mergeCell ref="H33:K33"/>
    <mergeCell ref="H3:K3"/>
    <mergeCell ref="B3:D3"/>
    <mergeCell ref="E3:G3"/>
    <mergeCell ref="B18:D18"/>
    <mergeCell ref="E18:G18"/>
    <mergeCell ref="H18:K18"/>
    <mergeCell ref="A3:A4"/>
    <mergeCell ref="A18:A19"/>
    <mergeCell ref="A33:A34"/>
    <mergeCell ref="A49:A50"/>
    <mergeCell ref="A64:A65"/>
  </mergeCells>
  <pageMargins left="0.70866141732283472" right="0.70866141732283472" top="0.31496062992125984" bottom="0.3149606299212598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ele 2016-2018</vt:lpstr>
      <vt:lpstr>plyn 2016-2020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Havelka Havelka</dc:creator>
  <cp:lastModifiedBy>Pučelík Lukáš</cp:lastModifiedBy>
  <cp:lastPrinted>2021-03-29T11:41:57Z</cp:lastPrinted>
  <dcterms:created xsi:type="dcterms:W3CDTF">2019-04-15T12:50:24Z</dcterms:created>
  <dcterms:modified xsi:type="dcterms:W3CDTF">2021-07-07T10:15:30Z</dcterms:modified>
</cp:coreProperties>
</file>